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xr:revisionPtr revIDLastSave="0" documentId="13_ncr:1_{12DE9F96-D10E-4B1A-9B5C-1BF93969D243}" xr6:coauthVersionLast="47" xr6:coauthVersionMax="47" xr10:uidLastSave="{00000000-0000-0000-0000-000000000000}"/>
  <bookViews>
    <workbookView xWindow="-120" yWindow="-120" windowWidth="29040" windowHeight="15720" xr2:uid="{00000000-000D-0000-FFFF-FFFF00000000}"/>
  </bookViews>
  <sheets>
    <sheet name="Calendar" sheetId="5" r:id="rId1"/>
    <sheet name="About" sheetId="6" state="hidden" r:id="rId2"/>
  </sheets>
  <definedNames>
    <definedName name="_xlnm.Print_Area" localSheetId="0">Calendar!$B$6:$AF$34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5" l="1"/>
  <c r="M14" i="5" s="1"/>
  <c r="N14" i="5" s="1"/>
  <c r="O14" i="5" s="1"/>
  <c r="P27" i="5"/>
  <c r="O27" i="5"/>
  <c r="N27" i="5"/>
  <c r="M27" i="5"/>
  <c r="L27" i="5"/>
  <c r="K27" i="5"/>
  <c r="J27" i="5"/>
  <c r="N28" i="5"/>
  <c r="O28" i="5" s="1"/>
  <c r="P28" i="5" s="1"/>
  <c r="J29" i="5" s="1"/>
  <c r="B6" i="5"/>
  <c r="H27" i="5"/>
  <c r="G27" i="5"/>
  <c r="F27" i="5"/>
  <c r="E27" i="5"/>
  <c r="D27" i="5"/>
  <c r="C27" i="5"/>
  <c r="B27" i="5"/>
  <c r="AF18" i="5"/>
  <c r="AE18" i="5"/>
  <c r="AD18" i="5"/>
  <c r="AC18" i="5"/>
  <c r="AB18" i="5"/>
  <c r="AA18" i="5"/>
  <c r="Z18"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P9" i="5"/>
  <c r="O9" i="5"/>
  <c r="N9" i="5"/>
  <c r="M9" i="5"/>
  <c r="L9" i="5"/>
  <c r="K9" i="5"/>
  <c r="J9" i="5"/>
  <c r="G9" i="5"/>
  <c r="H9" i="5"/>
  <c r="F9" i="5"/>
  <c r="E9" i="5"/>
  <c r="D9" i="5"/>
  <c r="C9" i="5"/>
  <c r="B9" i="5"/>
  <c r="K29" i="5" l="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B8" i="5"/>
  <c r="B10" i="5" s="1"/>
  <c r="J8" i="5" l="1"/>
  <c r="J10" i="5" s="1"/>
  <c r="C10" i="5"/>
  <c r="D10" i="5" s="1"/>
  <c r="E10" i="5" s="1"/>
  <c r="F10" i="5" s="1"/>
  <c r="G10" i="5" s="1"/>
  <c r="H10" i="5" s="1"/>
  <c r="B11" i="5" s="1"/>
  <c r="C11" i="5" s="1"/>
  <c r="D11" i="5" s="1"/>
  <c r="E11" i="5" s="1"/>
  <c r="F11" i="5" s="1"/>
  <c r="G11" i="5" s="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R8" i="5" l="1"/>
  <c r="K10" i="5"/>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P14" i="5" s="1"/>
  <c r="J15" i="5" s="1"/>
  <c r="K15" i="5" s="1"/>
  <c r="L15" i="5" s="1"/>
  <c r="M15" i="5" s="1"/>
  <c r="N15" i="5" s="1"/>
  <c r="O15" i="5" s="1"/>
  <c r="P15" i="5" s="1"/>
  <c r="Z8" i="5" l="1"/>
  <c r="R10" i="5"/>
  <c r="S10" i="5" s="1"/>
  <c r="T10" i="5" s="1"/>
  <c r="U10" i="5" s="1"/>
  <c r="V10" i="5" s="1"/>
  <c r="W10" i="5" s="1"/>
  <c r="X10" i="5" s="1"/>
  <c r="R11" i="5" s="1"/>
  <c r="S11" i="5" s="1"/>
  <c r="T11" i="5" s="1"/>
  <c r="U11" i="5" s="1"/>
  <c r="V11" i="5" s="1"/>
  <c r="W11" i="5" s="1"/>
  <c r="X11" i="5" s="1"/>
  <c r="R12" i="5" l="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B17" i="5"/>
  <c r="Z10" i="5"/>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J17" i="5" l="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R17" i="5" l="1"/>
  <c r="J19" i="5"/>
  <c r="K19" i="5" s="1"/>
  <c r="L19" i="5" s="1"/>
  <c r="M19" i="5" s="1"/>
  <c r="N19" i="5" s="1"/>
  <c r="O19" i="5" s="1"/>
  <c r="P19" i="5" s="1"/>
  <c r="J20" i="5" s="1"/>
  <c r="K20" i="5" s="1"/>
  <c r="L20" i="5" l="1"/>
  <c r="M20" i="5" s="1"/>
  <c r="N20" i="5" s="1"/>
  <c r="O20" i="5" s="1"/>
  <c r="P20" i="5" s="1"/>
  <c r="J21" i="5" s="1"/>
  <c r="K21" i="5" s="1"/>
  <c r="L21" i="5" s="1"/>
  <c r="M21" i="5" s="1"/>
  <c r="N21" i="5" s="1"/>
  <c r="O21" i="5" s="1"/>
  <c r="Z17" i="5"/>
  <c r="B26" i="5" s="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P21" i="5" l="1"/>
  <c r="J22" i="5" s="1"/>
  <c r="K22" i="5" s="1"/>
  <c r="L22" i="5" s="1"/>
  <c r="M22" i="5" s="1"/>
  <c r="N22" i="5" s="1"/>
  <c r="O22" i="5" s="1"/>
  <c r="P22" i="5" s="1"/>
  <c r="J23" i="5" s="1"/>
  <c r="K23" i="5" s="1"/>
  <c r="L23" i="5" s="1"/>
  <c r="M23" i="5" s="1"/>
  <c r="N23" i="5" s="1"/>
  <c r="O23" i="5" s="1"/>
  <c r="P23" i="5" s="1"/>
  <c r="J24" i="5" s="1"/>
  <c r="K24" i="5" s="1"/>
  <c r="L24" i="5" s="1"/>
  <c r="M24" i="5" s="1"/>
  <c r="N24" i="5" s="1"/>
  <c r="O24" i="5" s="1"/>
  <c r="P24" i="5" s="1"/>
  <c r="T23" i="5"/>
  <c r="U23" i="5" s="1"/>
  <c r="V23" i="5" s="1"/>
  <c r="W23" i="5" s="1"/>
  <c r="X23" i="5" s="1"/>
  <c r="R24" i="5" s="1"/>
  <c r="S24" i="5" s="1"/>
  <c r="T24" i="5" s="1"/>
  <c r="U24" i="5" s="1"/>
  <c r="V24" i="5" s="1"/>
  <c r="W24" i="5" s="1"/>
  <c r="X24" i="5" s="1"/>
  <c r="Z19" i="5"/>
  <c r="AA19" i="5" s="1"/>
  <c r="AB19" i="5" s="1"/>
  <c r="AC19" i="5" s="1"/>
  <c r="AD19" i="5" s="1"/>
  <c r="AE19" i="5" s="1"/>
  <c r="AF19" i="5" s="1"/>
  <c r="Z20" i="5" l="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B28" i="5"/>
  <c r="C28" i="5" s="1"/>
  <c r="D28" i="5" s="1"/>
  <c r="E28" i="5" s="1"/>
  <c r="F28" i="5" s="1"/>
  <c r="G28" i="5" s="1"/>
  <c r="H28" i="5" s="1"/>
  <c r="B29" i="5" s="1"/>
  <c r="C29" i="5" s="1"/>
  <c r="D29" i="5" s="1"/>
  <c r="E29" i="5" s="1"/>
  <c r="F29" i="5" s="1"/>
  <c r="G29" i="5" l="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C34" i="5" s="1"/>
  <c r="D34" i="5" s="1"/>
  <c r="E34" i="5" s="1"/>
  <c r="F34" i="5" s="1"/>
  <c r="G34" i="5" s="1"/>
  <c r="H34" i="5" s="1"/>
  <c r="AD23" i="5"/>
  <c r="AE23" i="5" s="1"/>
  <c r="AF23" i="5" s="1"/>
  <c r="Z24" i="5" s="1"/>
  <c r="AA24" i="5" s="1"/>
  <c r="AB24" i="5" s="1"/>
  <c r="AC24" i="5" s="1"/>
  <c r="AD24" i="5" s="1"/>
  <c r="AE24" i="5" s="1"/>
  <c r="AF24" i="5" s="1"/>
</calcChain>
</file>

<file path=xl/sharedStrings.xml><?xml version="1.0" encoding="utf-8"?>
<sst xmlns="http://schemas.openxmlformats.org/spreadsheetml/2006/main" count="38" uniqueCount="37">
  <si>
    <t>HBC Academic Calendar</t>
  </si>
  <si>
    <t xml:space="preserve">Year </t>
  </si>
  <si>
    <t xml:space="preserve">Month </t>
  </si>
  <si>
    <t xml:space="preserve">Start Day </t>
  </si>
  <si>
    <t>1:Sun, 2:Mon …</t>
  </si>
  <si>
    <t>Faculty/Cabinet Meeting</t>
  </si>
  <si>
    <t>Committee Meetings</t>
  </si>
  <si>
    <t>Semester starts January 10</t>
  </si>
  <si>
    <t>YEARLY CALENDARS by Vertex42.com</t>
  </si>
  <si>
    <t>https://www.vertex42.com/ExcelTemplates/yearly-calendar.html</t>
  </si>
  <si>
    <t>About This Template</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</si>
  <si>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</si>
  <si>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</si>
  <si>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</si>
  <si>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</si>
  <si>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</si>
  <si>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</si>
  <si>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</si>
  <si>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Semester starts August 15</t>
  </si>
  <si>
    <t>Break November 18-27</t>
  </si>
  <si>
    <t>Semester ends December 8</t>
  </si>
  <si>
    <t>Virtual week Jan. 9-12</t>
  </si>
  <si>
    <t>Registration January 15</t>
  </si>
  <si>
    <t>ABHE Annual Meeting Feb. 14-16</t>
  </si>
  <si>
    <t>HFAW February 22-23</t>
  </si>
  <si>
    <t>Missions Trips Feb. 29 -Mar 9</t>
  </si>
  <si>
    <t>Spring Break March 30 April 7</t>
  </si>
  <si>
    <t>PFYC Week April 4-5</t>
  </si>
  <si>
    <t>May '24</t>
  </si>
  <si>
    <t>Semester ends May 3</t>
  </si>
  <si>
    <t>Founder's Banquet May 3</t>
  </si>
  <si>
    <t>Graduation May 5</t>
  </si>
  <si>
    <t>Registration August 12</t>
  </si>
  <si>
    <t>Team Visit Oct. 3-5</t>
  </si>
  <si>
    <t>Student ministry Oct. 9-13</t>
  </si>
  <si>
    <t>Christmas Party Dec. 7</t>
  </si>
  <si>
    <t>Science Intensive Sept. 25 - 29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</si>
</sst>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6"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12"/>
      <name val="Arial"/>
      <family val="2"/>
    </font>
    <font>
      <sz val="10"/>
      <color theme="1"/>
      <name val="Calibri"/>
      <family val="2"/>
      <scheme val="minor"/>
    </font>
    <font>
      <sz val="12"/>
      <color theme="1"/>
      <name val="Calibri"/>
      <family val="2"/>
      <scheme val="minor"/>
    </font>
    <font>
      <sz val="8"/>
      <name val="Arial"/>
      <family val="2"/>
    </font>
    <font>
      <b/>
      <sz val="12"/>
      <color rgb="FF7030A0"/>
      <name val="Calibri"/>
      <family val="2"/>
      <scheme val="minor"/>
    </font>
    <font>
      <b/>
      <sz val="12"/>
      <color rgb="FF000000"/>
      <name val="Calibri"/>
      <family val="2"/>
      <scheme val="minor"/>
    </font>
    <font>
      <sz val="10"/>
      <color rgb="FF00000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7030A0"/>
        <bgColor indexed="64"/>
      </patternFill>
    </fill>
    <fill>
      <patternFill patternType="solid">
        <fgColor rgb="FFFFFF00"/>
        <bgColor indexed="64"/>
      </patternFill>
    </fill>
    <fill>
      <patternFill patternType="solid">
        <fgColor rgb="FF00B0F0"/>
        <bgColor indexed="64"/>
      </patternFill>
    </fill>
    <fill>
      <patternFill patternType="solid">
        <fgColor rgb="FF305496"/>
        <bgColor indexed="64"/>
      </patternFill>
    </fill>
    <fill>
      <patternFill patternType="solid">
        <fgColor rgb="FFFFFFFF"/>
        <bgColor indexed="64"/>
      </patternFill>
    </fill>
    <fill>
      <patternFill patternType="solid">
        <fgColor theme="8" tint="-0.249977111117893"/>
        <bgColor indexed="64"/>
      </patternFill>
    </fill>
    <fill>
      <patternFill patternType="solid">
        <fgColor rgb="FFE14BB6"/>
        <bgColor indexed="64"/>
      </patternFill>
    </fill>
  </fills>
  <borders count="9">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18" fillId="0" borderId="0"/>
  </cellStyleXfs>
  <cellXfs count="89">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164" fontId="4"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2" fillId="2" borderId="0" xfId="0" applyFont="1" applyFill="1" applyAlignment="1">
      <alignment vertical="center"/>
    </xf>
    <xf numFmtId="0" fontId="13" fillId="2" borderId="0" xfId="0" applyFont="1" applyFill="1" applyAlignment="1">
      <alignment vertical="center"/>
    </xf>
    <xf numFmtId="0" fontId="3" fillId="2" borderId="0" xfId="0" applyFont="1" applyFill="1" applyAlignment="1">
      <alignment horizontal="right" vertical="center"/>
    </xf>
    <xf numFmtId="0" fontId="14" fillId="2" borderId="0" xfId="0" applyFont="1" applyFill="1" applyAlignment="1">
      <alignment horizontal="right" vertical="center"/>
    </xf>
    <xf numFmtId="0" fontId="16" fillId="2" borderId="0" xfId="0" applyFont="1" applyFill="1" applyAlignment="1">
      <alignment horizontal="center" vertical="center"/>
    </xf>
    <xf numFmtId="0" fontId="19" fillId="2" borderId="0" xfId="0" applyFont="1" applyFill="1" applyAlignment="1">
      <alignment horizontal="left" vertical="center" indent="1"/>
    </xf>
    <xf numFmtId="0" fontId="20" fillId="0" borderId="0" xfId="0" applyFont="1" applyAlignment="1">
      <alignment vertical="center"/>
    </xf>
    <xf numFmtId="0" fontId="21" fillId="0" borderId="0" xfId="0" applyFont="1" applyAlignment="1">
      <alignment vertical="center"/>
    </xf>
    <xf numFmtId="0" fontId="2" fillId="0" borderId="0" xfId="2" applyFont="1" applyAlignment="1">
      <alignment vertical="top"/>
    </xf>
    <xf numFmtId="0" fontId="2" fillId="0" borderId="0" xfId="2" applyFont="1"/>
    <xf numFmtId="0" fontId="20" fillId="0" borderId="0" xfId="2" applyFont="1" applyAlignment="1">
      <alignment horizontal="left" vertical="center"/>
    </xf>
    <xf numFmtId="0" fontId="22" fillId="0" borderId="0" xfId="2" applyFont="1" applyAlignment="1">
      <alignment horizontal="left" vertical="center"/>
    </xf>
    <xf numFmtId="0" fontId="23" fillId="0" borderId="0" xfId="2" applyFont="1" applyAlignment="1">
      <alignment vertical="center"/>
    </xf>
    <xf numFmtId="0" fontId="2" fillId="0" borderId="0" xfId="2" applyFont="1" applyAlignment="1">
      <alignment horizontal="left" vertical="center"/>
    </xf>
    <xf numFmtId="0" fontId="24" fillId="0" borderId="0" xfId="2" applyFont="1" applyAlignment="1">
      <alignment vertical="center"/>
    </xf>
    <xf numFmtId="0" fontId="25" fillId="0" borderId="0" xfId="2" applyFont="1"/>
    <xf numFmtId="0" fontId="26" fillId="0" borderId="0" xfId="2" applyFont="1" applyAlignment="1">
      <alignment horizontal="left" vertical="top" wrapText="1" indent="1"/>
    </xf>
    <xf numFmtId="0" fontId="26" fillId="0" borderId="0" xfId="2" applyFont="1" applyAlignment="1">
      <alignment vertical="top" wrapText="1"/>
    </xf>
    <xf numFmtId="0" fontId="27" fillId="0" borderId="0" xfId="1" applyFont="1" applyAlignment="1" applyProtection="1">
      <alignment horizontal="left" indent="1"/>
    </xf>
    <xf numFmtId="164" fontId="4" fillId="4" borderId="0" xfId="0" applyNumberFormat="1" applyFont="1" applyFill="1" applyAlignment="1">
      <alignment horizontal="center" vertical="center"/>
    </xf>
    <xf numFmtId="0" fontId="30" fillId="0" borderId="0" xfId="0" applyFont="1"/>
    <xf numFmtId="0" fontId="6" fillId="4" borderId="0" xfId="0" applyFont="1" applyFill="1"/>
    <xf numFmtId="0" fontId="31" fillId="0" borderId="0" xfId="0" applyFont="1"/>
    <xf numFmtId="0" fontId="29" fillId="0" borderId="0" xfId="0" applyFont="1"/>
    <xf numFmtId="0" fontId="30" fillId="4" borderId="0" xfId="0" applyFont="1" applyFill="1"/>
    <xf numFmtId="0" fontId="11" fillId="4" borderId="0" xfId="0" applyFont="1" applyFill="1"/>
    <xf numFmtId="0" fontId="18" fillId="4" borderId="0" xfId="0" applyFont="1" applyFill="1"/>
    <xf numFmtId="164" fontId="4" fillId="5" borderId="0" xfId="0" applyNumberFormat="1" applyFont="1" applyFill="1" applyAlignment="1">
      <alignment horizontal="center" vertical="center"/>
    </xf>
    <xf numFmtId="164" fontId="4" fillId="6" borderId="0" xfId="0" applyNumberFormat="1" applyFont="1" applyFill="1" applyAlignment="1">
      <alignment horizontal="center" vertical="center"/>
    </xf>
    <xf numFmtId="164" fontId="4" fillId="9" borderId="0" xfId="0" applyNumberFormat="1" applyFont="1" applyFill="1" applyAlignment="1">
      <alignment horizontal="center" vertical="center"/>
    </xf>
    <xf numFmtId="164" fontId="4" fillId="10" borderId="0" xfId="0" applyNumberFormat="1" applyFont="1" applyFill="1" applyAlignment="1">
      <alignment horizontal="center" vertical="center"/>
    </xf>
    <xf numFmtId="164" fontId="4" fillId="7" borderId="0" xfId="0" applyNumberFormat="1" applyFont="1" applyFill="1" applyAlignment="1">
      <alignment horizontal="center" vertical="center"/>
    </xf>
    <xf numFmtId="164" fontId="33" fillId="4" borderId="0" xfId="0" applyNumberFormat="1" applyFont="1" applyFill="1" applyAlignment="1">
      <alignment horizontal="center" vertical="center"/>
    </xf>
    <xf numFmtId="0" fontId="30" fillId="6" borderId="4" xfId="0" applyFont="1" applyFill="1" applyBorder="1"/>
    <xf numFmtId="0" fontId="30" fillId="7" borderId="4" xfId="0" applyFont="1" applyFill="1" applyBorder="1"/>
    <xf numFmtId="0" fontId="30" fillId="9" borderId="4" xfId="0" applyFont="1" applyFill="1" applyBorder="1"/>
    <xf numFmtId="0" fontId="18" fillId="5" borderId="4" xfId="0" applyFont="1" applyFill="1" applyBorder="1"/>
    <xf numFmtId="0" fontId="30" fillId="5" borderId="4" xfId="0" applyFont="1" applyFill="1" applyBorder="1"/>
    <xf numFmtId="0" fontId="30" fillId="10" borderId="4" xfId="0" applyFont="1" applyFill="1" applyBorder="1"/>
    <xf numFmtId="0" fontId="29" fillId="5" borderId="4" xfId="0" applyFont="1" applyFill="1" applyBorder="1"/>
    <xf numFmtId="0" fontId="29" fillId="6" borderId="4" xfId="0" applyFont="1" applyFill="1" applyBorder="1"/>
    <xf numFmtId="0" fontId="29" fillId="8" borderId="4" xfId="0" applyFont="1" applyFill="1" applyBorder="1"/>
    <xf numFmtId="0" fontId="29" fillId="9" borderId="4" xfId="0" applyFont="1" applyFill="1" applyBorder="1"/>
    <xf numFmtId="0" fontId="31" fillId="5" borderId="4" xfId="0" applyFont="1" applyFill="1" applyBorder="1"/>
    <xf numFmtId="0" fontId="30" fillId="11" borderId="4" xfId="0" applyFont="1" applyFill="1" applyBorder="1"/>
    <xf numFmtId="0" fontId="29" fillId="7" borderId="4" xfId="0" applyFont="1" applyFill="1" applyBorder="1"/>
    <xf numFmtId="164" fontId="4" fillId="12" borderId="0" xfId="0" applyNumberFormat="1" applyFont="1" applyFill="1" applyAlignment="1">
      <alignment horizontal="center" vertical="center"/>
    </xf>
    <xf numFmtId="164" fontId="4" fillId="13" borderId="0" xfId="0" applyNumberFormat="1" applyFont="1" applyFill="1" applyAlignment="1">
      <alignment horizontal="center" vertical="center"/>
    </xf>
    <xf numFmtId="164" fontId="34" fillId="5" borderId="0" xfId="0" applyNumberFormat="1" applyFont="1" applyFill="1" applyAlignment="1">
      <alignment horizontal="center" vertical="center"/>
    </xf>
    <xf numFmtId="0" fontId="2" fillId="14" borderId="4" xfId="0" applyFont="1" applyFill="1" applyBorder="1" applyAlignment="1">
      <alignment vertical="center"/>
    </xf>
    <xf numFmtId="0" fontId="30" fillId="0" borderId="6" xfId="0" applyFont="1" applyBorder="1" applyAlignment="1">
      <alignment horizontal="left"/>
    </xf>
    <xf numFmtId="0" fontId="31" fillId="6" borderId="7" xfId="0" applyFont="1" applyFill="1" applyBorder="1"/>
    <xf numFmtId="0" fontId="31" fillId="4" borderId="8" xfId="0" applyFont="1" applyFill="1" applyBorder="1"/>
    <xf numFmtId="164" fontId="34" fillId="4" borderId="0" xfId="0" applyNumberFormat="1" applyFont="1" applyFill="1" applyAlignment="1">
      <alignment horizontal="center" vertical="center"/>
    </xf>
    <xf numFmtId="164" fontId="4" fillId="11" borderId="0" xfId="0" applyNumberFormat="1" applyFont="1" applyFill="1" applyAlignment="1">
      <alignment horizontal="center" vertical="center"/>
    </xf>
    <xf numFmtId="0" fontId="2" fillId="0" borderId="5" xfId="0" applyFont="1" applyBorder="1"/>
    <xf numFmtId="0" fontId="2" fillId="15" borderId="4" xfId="0" applyFont="1" applyFill="1" applyBorder="1" applyAlignment="1">
      <alignment vertical="center"/>
    </xf>
    <xf numFmtId="164" fontId="4" fillId="15" borderId="0" xfId="0" applyNumberFormat="1" applyFont="1" applyFill="1" applyAlignment="1">
      <alignment horizontal="center" vertical="center"/>
    </xf>
    <xf numFmtId="0" fontId="30" fillId="0" borderId="5" xfId="0" applyFont="1" applyBorder="1" applyAlignment="1">
      <alignment horizontal="left"/>
    </xf>
    <xf numFmtId="0" fontId="30" fillId="0" borderId="0" xfId="0" applyFont="1" applyAlignment="1">
      <alignment horizontal="left"/>
    </xf>
    <xf numFmtId="0" fontId="35" fillId="0" borderId="0" xfId="0" applyFont="1" applyAlignment="1">
      <alignment vertical="center"/>
    </xf>
    <xf numFmtId="164" fontId="34" fillId="0" borderId="0" xfId="0" applyNumberFormat="1" applyFont="1" applyAlignment="1">
      <alignment horizontal="center" vertical="center"/>
    </xf>
    <xf numFmtId="0" fontId="30" fillId="0" borderId="5" xfId="0" applyFont="1" applyBorder="1" applyAlignment="1">
      <alignment horizontal="left"/>
    </xf>
    <xf numFmtId="0" fontId="30" fillId="0" borderId="0" xfId="0" applyFont="1" applyAlignment="1">
      <alignment horizontal="left"/>
    </xf>
    <xf numFmtId="165" fontId="15" fillId="3" borderId="0" xfId="0" applyNumberFormat="1" applyFont="1" applyFill="1" applyAlignment="1">
      <alignment horizontal="center" vertical="center"/>
    </xf>
    <xf numFmtId="0" fontId="2" fillId="0" borderId="5" xfId="0" applyFont="1" applyBorder="1" applyAlignment="1">
      <alignment horizontal="left"/>
    </xf>
    <xf numFmtId="0" fontId="2" fillId="0" borderId="0" xfId="0" applyFont="1" applyAlignment="1">
      <alignment horizontal="left"/>
    </xf>
    <xf numFmtId="0" fontId="12" fillId="3" borderId="0" xfId="0" applyFont="1"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8" fillId="0" borderId="0" xfId="0" applyFont="1" applyAlignment="1">
      <alignment horizontal="center" vertical="center"/>
    </xf>
    <xf numFmtId="0" fontId="17" fillId="0" borderId="0" xfId="0" applyFont="1" applyAlignment="1">
      <alignment horizontal="center" vertical="center" wrapText="1"/>
    </xf>
    <xf numFmtId="0" fontId="21" fillId="0" borderId="0" xfId="0" applyFont="1" applyAlignment="1">
      <alignment horizontal="left" vertical="top" wrapText="1"/>
    </xf>
    <xf numFmtId="164" fontId="4" fillId="8" borderId="0" xfId="0" applyNumberFormat="1" applyFont="1" applyFill="1" applyAlignment="1">
      <alignment horizontal="center" vertical="center"/>
    </xf>
  </cellXfs>
  <cellStyles count="3">
    <cellStyle name="Hyperlink" xfId="1" builtinId="8"/>
    <cellStyle name="Normal" xfId="0" builtinId="0"/>
    <cellStyle name="Normal 2" xfId="2" xr:uid="{00000000-0005-0000-0000-000002000000}"/>
  </cellStyles>
  <dxfs count="16">
    <dxf>
      <font>
        <color theme="4" tint="-0.24994659260841701"/>
      </font>
    </dxf>
    <dxf>
      <font>
        <color theme="4" tint="-0.24994659260841701"/>
      </font>
    </dxf>
    <dxf>
      <font>
        <color theme="4" tint="-0.24994659260841701"/>
      </font>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
      <numFmt numFmtId="166" formatCode="mmmm"/>
    </dxf>
    <dxf>
      <numFmt numFmtId="166" formatCode="mmmm"/>
    </dxf>
    <dxf>
      <numFmt numFmtId="166" formatCode="mmmm"/>
    </dxf>
    <dxf>
      <numFmt numFmtId="166" formatCode="mmmm"/>
    </dxf>
    <dxf>
      <numFmt numFmtId="166" formatCode="mmmm"/>
    </dxf>
    <dxf>
      <numFmt numFmtId="166" formatCode="mmmm"/>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14B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34</xdr:col>
      <xdr:colOff>0</xdr:colOff>
      <xdr:row>0</xdr:row>
      <xdr:rowOff>47624</xdr:rowOff>
    </xdr:from>
    <xdr:to>
      <xdr:col>34</xdr:col>
      <xdr:colOff>1905000</xdr:colOff>
      <xdr:row>4</xdr:row>
      <xdr:rowOff>415018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3975" y="47624"/>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47"/>
  <sheetViews>
    <sheetView showGridLines="0" tabSelected="1" topLeftCell="A3" zoomScale="70" zoomScaleNormal="70" workbookViewId="0">
      <selection activeCell="AI10" sqref="AI10:AI15"/>
    </sheetView>
  </sheetViews>
  <sheetFormatPr defaultColWidth="9.140625" defaultRowHeight="12.75" x14ac:dyDescent="0.2"/>
  <cols>
    <col min="1" max="1" width="1.85546875" style="2" customWidth="1"/>
    <col min="2" max="3" width="3.5703125" style="2" customWidth="1"/>
    <col min="4" max="4" width="3.42578125" style="2" customWidth="1"/>
    <col min="5" max="8" width="3.5703125" style="2" customWidth="1"/>
    <col min="9" max="9" width="0.5703125" style="2" customWidth="1"/>
    <col min="10" max="10" width="3.7109375" style="2" customWidth="1"/>
    <col min="11" max="11" width="3.5703125" style="2" customWidth="1"/>
    <col min="12" max="13" width="3.85546875" style="2" customWidth="1"/>
    <col min="14" max="14" width="3.5703125" style="2" customWidth="1"/>
    <col min="15" max="16" width="3.42578125" style="2" customWidth="1"/>
    <col min="17" max="17" width="0.5703125" style="2" customWidth="1"/>
    <col min="18" max="18" width="3.5703125" style="2" customWidth="1"/>
    <col min="19" max="19" width="3.42578125" style="2" customWidth="1"/>
    <col min="20" max="20" width="3.7109375" style="2" customWidth="1"/>
    <col min="21" max="21" width="4" style="2" customWidth="1"/>
    <col min="22" max="22" width="3.42578125" style="2" customWidth="1"/>
    <col min="23" max="23" width="3.7109375" style="2" customWidth="1"/>
    <col min="24" max="24" width="3.5703125" style="2" customWidth="1"/>
    <col min="25" max="25" width="0.5703125" style="2" customWidth="1"/>
    <col min="26" max="32" width="4" style="2" customWidth="1"/>
    <col min="33" max="33" width="16.42578125" style="2" customWidth="1"/>
    <col min="34" max="34" width="7.140625" style="2" customWidth="1"/>
    <col min="35" max="35" width="38.140625" style="2" customWidth="1"/>
    <col min="36" max="16384" width="9.140625" style="2"/>
  </cols>
  <sheetData>
    <row r="1" spans="1:36" ht="63" hidden="1" customHeight="1" x14ac:dyDescent="0.2">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I1" s="9"/>
    </row>
    <row r="2" spans="1:36" ht="63" hidden="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10"/>
    </row>
    <row r="3" spans="1:36" ht="1.5" customHeight="1" x14ac:dyDescent="0.2">
      <c r="A3" s="14"/>
      <c r="B3" s="14"/>
      <c r="C3" s="17" t="s">
        <v>1</v>
      </c>
      <c r="D3" s="82">
        <v>2023</v>
      </c>
      <c r="E3" s="83"/>
      <c r="F3" s="84"/>
      <c r="G3" s="15"/>
      <c r="H3" s="15"/>
      <c r="I3" s="17" t="s">
        <v>2</v>
      </c>
      <c r="J3" s="82">
        <v>8</v>
      </c>
      <c r="K3" s="83"/>
      <c r="L3" s="84"/>
      <c r="M3" s="15"/>
      <c r="N3" s="15"/>
      <c r="O3" s="15"/>
      <c r="P3" s="15"/>
      <c r="Q3" s="17" t="s">
        <v>3</v>
      </c>
      <c r="R3" s="82">
        <v>1</v>
      </c>
      <c r="S3" s="84"/>
      <c r="T3" s="19" t="s">
        <v>4</v>
      </c>
      <c r="U3" s="15"/>
      <c r="V3" s="15"/>
      <c r="W3" s="15"/>
      <c r="X3" s="15"/>
      <c r="Y3" s="15"/>
      <c r="Z3" s="15"/>
      <c r="AA3" s="15"/>
      <c r="AB3" s="14"/>
      <c r="AC3" s="14"/>
      <c r="AD3" s="14"/>
      <c r="AE3" s="14"/>
      <c r="AF3" s="16"/>
      <c r="AG3" s="14"/>
      <c r="AI3" s="20"/>
      <c r="AJ3" s="20"/>
    </row>
    <row r="4" spans="1:36" ht="114" hidden="1"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11"/>
      <c r="AJ4" s="11"/>
    </row>
    <row r="5" spans="1:36" ht="42.75" customHeight="1" x14ac:dyDescent="0.2"/>
    <row r="6" spans="1:36" ht="42" customHeight="1" x14ac:dyDescent="0.2">
      <c r="B6" s="85" t="str">
        <f>IF($J$3=1,D3,D3&amp;"-"&amp;D3+1)</f>
        <v>2023-2024</v>
      </c>
      <c r="C6" s="85"/>
      <c r="D6" s="85"/>
      <c r="E6" s="85"/>
      <c r="F6" s="85"/>
      <c r="G6" s="85"/>
      <c r="H6" s="85"/>
      <c r="I6" s="85"/>
      <c r="J6" s="85"/>
      <c r="K6" s="85"/>
      <c r="L6" s="85"/>
      <c r="M6" s="85"/>
      <c r="N6" s="85"/>
      <c r="O6" s="85"/>
      <c r="P6" s="85"/>
      <c r="Q6" s="3"/>
      <c r="R6" s="86" t="s">
        <v>0</v>
      </c>
      <c r="S6" s="86"/>
      <c r="T6" s="86"/>
      <c r="U6" s="86"/>
      <c r="V6" s="86"/>
      <c r="W6" s="86"/>
      <c r="X6" s="86"/>
      <c r="Y6" s="86"/>
      <c r="Z6" s="86"/>
      <c r="AA6" s="86"/>
      <c r="AB6" s="86"/>
      <c r="AC6" s="86"/>
      <c r="AD6" s="86"/>
      <c r="AE6" s="86"/>
      <c r="AF6" s="86"/>
      <c r="AG6" s="3"/>
      <c r="AI6" s="21"/>
    </row>
    <row r="7" spans="1:36" ht="16.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6" s="4" customFormat="1" ht="21" customHeight="1" x14ac:dyDescent="0.3">
      <c r="B8" s="78">
        <f>DATE(D3,J3,1)</f>
        <v>45139</v>
      </c>
      <c r="C8" s="78"/>
      <c r="D8" s="78"/>
      <c r="E8" s="78"/>
      <c r="F8" s="78"/>
      <c r="G8" s="78"/>
      <c r="H8" s="78"/>
      <c r="I8" s="5"/>
      <c r="J8" s="78">
        <f>DATE(YEAR(B8+42),MONTH(B8+42),1)</f>
        <v>45170</v>
      </c>
      <c r="K8" s="78"/>
      <c r="L8" s="78"/>
      <c r="M8" s="78"/>
      <c r="N8" s="78"/>
      <c r="O8" s="78"/>
      <c r="P8" s="78"/>
      <c r="Q8" s="5"/>
      <c r="R8" s="78">
        <f>DATE(YEAR(J8+42),MONTH(J8+42),1)</f>
        <v>45200</v>
      </c>
      <c r="S8" s="78"/>
      <c r="T8" s="78"/>
      <c r="U8" s="78"/>
      <c r="V8" s="78"/>
      <c r="W8" s="78"/>
      <c r="X8" s="78"/>
      <c r="Y8" s="5"/>
      <c r="Z8" s="78">
        <f>DATE(YEAR(R8+42),MONTH(R8+42),1)</f>
        <v>45231</v>
      </c>
      <c r="AA8" s="78"/>
      <c r="AB8" s="78"/>
      <c r="AC8" s="78"/>
      <c r="AD8" s="78"/>
      <c r="AE8" s="78"/>
      <c r="AF8" s="78"/>
      <c r="AG8" s="5"/>
      <c r="AI8" s="12"/>
    </row>
    <row r="9" spans="1:36" s="6" customFormat="1" ht="15.75" x14ac:dyDescent="0.2">
      <c r="B9" s="18" t="str">
        <f>CHOOSE(1+MOD($R$3+1-2,7),"S","M","T","W","T","F","S")</f>
        <v>S</v>
      </c>
      <c r="C9" s="18" t="str">
        <f>CHOOSE(1+MOD($R$3+2-2,7),"S","M","T","W","T","F","S")</f>
        <v>M</v>
      </c>
      <c r="D9" s="18" t="str">
        <f>CHOOSE(1+MOD($R$3+3-2,7),"S","M","T","W","T","F","S")</f>
        <v>T</v>
      </c>
      <c r="E9" s="18" t="str">
        <f>CHOOSE(1+MOD($R$3+4-2,7),"S","M","T","W","T","F","S")</f>
        <v>W</v>
      </c>
      <c r="F9" s="18" t="str">
        <f>CHOOSE(1+MOD($R$3+5-2,7),"S","M","T","W","T","F","S")</f>
        <v>T</v>
      </c>
      <c r="G9" s="18" t="str">
        <f>CHOOSE(1+MOD($R$3+6-2,7),"S","M","T","W","T","F","S")</f>
        <v>F</v>
      </c>
      <c r="H9" s="18" t="str">
        <f>CHOOSE(1+MOD($R$3+7-2,7),"S","M","T","W","T","F","S")</f>
        <v>S</v>
      </c>
      <c r="J9" s="18" t="str">
        <f>CHOOSE(1+MOD($R$3+1-2,7),"S","M","T","W","T","F","S")</f>
        <v>S</v>
      </c>
      <c r="K9" s="18" t="str">
        <f>CHOOSE(1+MOD($R$3+2-2,7),"S","M","T","W","T","F","S")</f>
        <v>M</v>
      </c>
      <c r="L9" s="18" t="str">
        <f>CHOOSE(1+MOD($R$3+3-2,7),"S","M","T","W","T","F","S")</f>
        <v>T</v>
      </c>
      <c r="M9" s="18" t="str">
        <f>CHOOSE(1+MOD($R$3+4-2,7),"S","M","T","W","T","F","S")</f>
        <v>W</v>
      </c>
      <c r="N9" s="18" t="str">
        <f>CHOOSE(1+MOD($R$3+5-2,7),"S","M","T","W","T","F","S")</f>
        <v>T</v>
      </c>
      <c r="O9" s="18" t="str">
        <f>CHOOSE(1+MOD($R$3+6-2,7),"S","M","T","W","T","F","S")</f>
        <v>F</v>
      </c>
      <c r="P9" s="18" t="str">
        <f>CHOOSE(1+MOD($R$3+7-2,7),"S","M","T","W","T","F","S")</f>
        <v>S</v>
      </c>
      <c r="R9" s="18" t="str">
        <f>CHOOSE(1+MOD($R$3+1-2,7),"S","M","T","W","T","F","S")</f>
        <v>S</v>
      </c>
      <c r="S9" s="18" t="str">
        <f>CHOOSE(1+MOD($R$3+2-2,7),"S","M","T","W","T","F","S")</f>
        <v>M</v>
      </c>
      <c r="T9" s="18" t="str">
        <f>CHOOSE(1+MOD($R$3+3-2,7),"S","M","T","W","T","F","S")</f>
        <v>T</v>
      </c>
      <c r="U9" s="18" t="str">
        <f>CHOOSE(1+MOD($R$3+4-2,7),"S","M","T","W","T","F","S")</f>
        <v>W</v>
      </c>
      <c r="V9" s="18" t="str">
        <f>CHOOSE(1+MOD($R$3+5-2,7),"S","M","T","W","T","F","S")</f>
        <v>T</v>
      </c>
      <c r="W9" s="18" t="str">
        <f>CHOOSE(1+MOD($R$3+6-2,7),"S","M","T","W","T","F","S")</f>
        <v>F</v>
      </c>
      <c r="X9" s="18" t="str">
        <f>CHOOSE(1+MOD($R$3+7-2,7),"S","M","T","W","T","F","S")</f>
        <v>S</v>
      </c>
      <c r="Z9" s="18" t="str">
        <f>CHOOSE(1+MOD($R$3+1-2,7),"S","M","T","W","T","F","S")</f>
        <v>S</v>
      </c>
      <c r="AA9" s="18" t="str">
        <f>CHOOSE(1+MOD($R$3+2-2,7),"S","M","T","W","T","F","S")</f>
        <v>M</v>
      </c>
      <c r="AB9" s="18" t="str">
        <f>CHOOSE(1+MOD($R$3+3-2,7),"S","M","T","W","T","F","S")</f>
        <v>T</v>
      </c>
      <c r="AC9" s="18" t="str">
        <f>CHOOSE(1+MOD($R$3+4-2,7),"S","M","T","W","T","F","S")</f>
        <v>W</v>
      </c>
      <c r="AD9" s="18" t="str">
        <f>CHOOSE(1+MOD($R$3+5-2,7),"S","M","T","W","T","F","S")</f>
        <v>T</v>
      </c>
      <c r="AE9" s="18" t="str">
        <f>CHOOSE(1+MOD($R$3+6-2,7),"S","M","T","W","T","F","S")</f>
        <v>F</v>
      </c>
      <c r="AF9" s="18" t="str">
        <f>CHOOSE(1+MOD($R$3+7-2,7),"S","M","T","W","T","F","S")</f>
        <v>S</v>
      </c>
      <c r="AI9" s="12"/>
    </row>
    <row r="10" spans="1:36" s="7" customFormat="1" ht="18" customHeight="1" x14ac:dyDescent="0.25">
      <c r="B10" s="8" t="str">
        <f>IF(WEEKDAY(B8,1)=MOD($R$3,7),B8,"")</f>
        <v/>
      </c>
      <c r="C10" s="8" t="str">
        <f>IF(B10="",IF(WEEKDAY(B8,1)=MOD($R$3,7)+1,B8,""),B10+1)</f>
        <v/>
      </c>
      <c r="D10" s="8">
        <f>IF(C10="",IF(WEEKDAY(B8,1)=MOD($R$3+1,7)+1,B8,""),C10+1)</f>
        <v>45139</v>
      </c>
      <c r="E10" s="8">
        <f>IF(D10="",IF(WEEKDAY(B8,1)=MOD($R$3+2,7)+1,B8,""),D10+1)</f>
        <v>45140</v>
      </c>
      <c r="F10" s="8">
        <f>IF(E10="",IF(WEEKDAY(B8,1)=MOD($R$3+3,7)+1,B8,""),E10+1)</f>
        <v>45141</v>
      </c>
      <c r="G10" s="8">
        <f>IF(F10="",IF(WEEKDAY(B8,1)=MOD($R$3+4,7)+1,B8,""),F10+1)</f>
        <v>45142</v>
      </c>
      <c r="H10" s="8">
        <f>IF(G10="",IF(WEEKDAY(B8,1)=MOD($R$3+5,7)+1,B8,""),G10+1)</f>
        <v>45143</v>
      </c>
      <c r="I10" s="6"/>
      <c r="J10" s="8" t="str">
        <f>IF(WEEKDAY(J8,1)=MOD($R$3,7),J8,"")</f>
        <v/>
      </c>
      <c r="K10" s="8" t="str">
        <f>IF(J10="",IF(WEEKDAY(J8,1)=MOD($R$3,7)+1,J8,""),J10+1)</f>
        <v/>
      </c>
      <c r="L10" s="8" t="str">
        <f>IF(K10="",IF(WEEKDAY(J8,1)=MOD($R$3+1,7)+1,J8,""),K10+1)</f>
        <v/>
      </c>
      <c r="M10" s="8" t="str">
        <f>IF(L10="",IF(WEEKDAY(J8,1)=MOD($R$3+2,7)+1,J8,""),L10+1)</f>
        <v/>
      </c>
      <c r="N10" s="8" t="str">
        <f>IF(M10="",IF(WEEKDAY(J8,1)=MOD($R$3+3,7)+1,J8,""),M10+1)</f>
        <v/>
      </c>
      <c r="O10" s="8">
        <f>IF(N10="",IF(WEEKDAY(J8,1)=MOD($R$3+4,7)+1,J8,""),N10+1)</f>
        <v>45170</v>
      </c>
      <c r="P10" s="8">
        <f>IF(O10="",IF(WEEKDAY(J8,1)=MOD($R$3+5,7)+1,J8,""),O10+1)</f>
        <v>45171</v>
      </c>
      <c r="Q10" s="6"/>
      <c r="R10" s="8">
        <f>IF(WEEKDAY(R8,1)=MOD($R$3,7),R8,"")</f>
        <v>45200</v>
      </c>
      <c r="S10" s="8">
        <f>IF(R10="",IF(WEEKDAY(R8,1)=MOD($R$3,7)+1,R8,""),R10+1)</f>
        <v>45201</v>
      </c>
      <c r="T10" s="68">
        <f>IF(S10="",IF(WEEKDAY(R8,1)=MOD($R$3+1,7)+1,R8,""),S10+1)</f>
        <v>45202</v>
      </c>
      <c r="U10" s="68">
        <f>IF(T10="",IF(WEEKDAY(R8,1)=MOD($R$3+2,7)+1,R8,""),T10+1)</f>
        <v>45203</v>
      </c>
      <c r="V10" s="68">
        <f>IF(U10="",IF(WEEKDAY(R8,1)=MOD($R$3+3,7)+1,R8,""),U10+1)</f>
        <v>45204</v>
      </c>
      <c r="W10" s="33">
        <f>IF(V10="",IF(WEEKDAY(R8,1)=MOD($R$3+4,7)+1,R8,""),V10+1)</f>
        <v>45205</v>
      </c>
      <c r="X10" s="8">
        <f>IF(W10="",IF(WEEKDAY(R8,1)=MOD($R$3+5,7)+1,R8,""),W10+1)</f>
        <v>45206</v>
      </c>
      <c r="Y10" s="6"/>
      <c r="Z10" s="8" t="str">
        <f>IF(WEEKDAY(Z8,1)=MOD($R$3,7),Z8,"")</f>
        <v/>
      </c>
      <c r="AA10" s="33" t="str">
        <f>IF(Z10="",IF(WEEKDAY(Z8,1)=MOD($R$3,7)+1,Z8,""),Z10+1)</f>
        <v/>
      </c>
      <c r="AB10" s="8" t="str">
        <f>IF(AA10="",IF(WEEKDAY(Z8,1)=MOD($R$3+1,7)+1,Z8,""),AA10+1)</f>
        <v/>
      </c>
      <c r="AC10" s="8">
        <f>IF(AB10="",IF(WEEKDAY(Z8,1)=MOD($R$3+2,7)+1,Z8,""),AB10+1)</f>
        <v>45231</v>
      </c>
      <c r="AD10" s="8">
        <f>IF(AC10="",IF(WEEKDAY(Z8,1)=MOD($R$3+3,7)+1,Z8,""),AC10+1)</f>
        <v>45232</v>
      </c>
      <c r="AE10" s="8">
        <f>IF(AD10="",IF(WEEKDAY(Z8,1)=MOD($R$3+4,7)+1,Z8,""),AD10+1)</f>
        <v>45233</v>
      </c>
      <c r="AF10" s="8">
        <f>IF(AE10="",IF(WEEKDAY(Z8,1)=MOD($R$3+5,7)+1,Z8,""),AE10+1)</f>
        <v>45234</v>
      </c>
      <c r="AG10" s="6"/>
      <c r="AI10" s="87"/>
    </row>
    <row r="11" spans="1:36" s="7" customFormat="1" ht="18" customHeight="1" x14ac:dyDescent="0.25">
      <c r="B11" s="8">
        <f>IF(H10="","",IF(MONTH(H10+1)&lt;&gt;MONTH(H10),"",H10+1))</f>
        <v>45144</v>
      </c>
      <c r="C11" s="8">
        <f>IF(B11="","",IF(MONTH(B11+1)&lt;&gt;MONTH(B11),"",B11+1))</f>
        <v>45145</v>
      </c>
      <c r="D11" s="33">
        <f t="shared" ref="D11:H15" si="0">IF(C11="","",IF(MONTH(C11+1)&lt;&gt;MONTH(C11),"",C11+1))</f>
        <v>45146</v>
      </c>
      <c r="E11" s="33">
        <f t="shared" si="0"/>
        <v>45147</v>
      </c>
      <c r="F11" s="8">
        <f t="shared" si="0"/>
        <v>45148</v>
      </c>
      <c r="G11" s="8">
        <f t="shared" si="0"/>
        <v>45149</v>
      </c>
      <c r="H11" s="41">
        <f t="shared" si="0"/>
        <v>45150</v>
      </c>
      <c r="I11" s="6"/>
      <c r="J11" s="8">
        <f>IF(P10="","",IF(MONTH(P10+1)&lt;&gt;MONTH(P10),"",P10+1))</f>
        <v>45172</v>
      </c>
      <c r="K11" s="61">
        <f>IF(J11="","",IF(MONTH(J11+1)&lt;&gt;MONTH(J11),"",J11+1))</f>
        <v>45173</v>
      </c>
      <c r="L11" s="33">
        <f t="shared" ref="L11:P15" si="1">IF(K11="","",IF(MONTH(K11+1)&lt;&gt;MONTH(K11),"",K11+1))</f>
        <v>45174</v>
      </c>
      <c r="M11" s="33">
        <f t="shared" si="1"/>
        <v>45175</v>
      </c>
      <c r="N11" s="33">
        <f t="shared" si="1"/>
        <v>45176</v>
      </c>
      <c r="O11" s="33">
        <f t="shared" si="1"/>
        <v>45177</v>
      </c>
      <c r="P11" s="8">
        <f t="shared" si="1"/>
        <v>45178</v>
      </c>
      <c r="Q11" s="6"/>
      <c r="R11" s="8">
        <f>IF(X10="","",IF(MONTH(X10+1)&lt;&gt;MONTH(X10),"",X10+1))</f>
        <v>45207</v>
      </c>
      <c r="S11" s="45">
        <f>IF(R11="","",IF(MONTH(R11+1)&lt;&gt;MONTH(R11),"",R11+1))</f>
        <v>45208</v>
      </c>
      <c r="T11" s="45">
        <f t="shared" ref="T11:X15" si="2">IF(S11="","",IF(MONTH(S11+1)&lt;&gt;MONTH(S11),"",S11+1))</f>
        <v>45209</v>
      </c>
      <c r="U11" s="45">
        <f t="shared" si="2"/>
        <v>45210</v>
      </c>
      <c r="V11" s="45">
        <f t="shared" si="2"/>
        <v>45211</v>
      </c>
      <c r="W11" s="45">
        <f t="shared" si="2"/>
        <v>45212</v>
      </c>
      <c r="X11" s="8">
        <f t="shared" si="2"/>
        <v>45213</v>
      </c>
      <c r="Y11" s="6"/>
      <c r="Z11" s="8">
        <f>IF(AF10="","",IF(MONTH(AF10+1)&lt;&gt;MONTH(AF10),"",AF10+1))</f>
        <v>45235</v>
      </c>
      <c r="AA11" s="71">
        <f>IF(Z11="","",IF(MONTH(Z11+1)&lt;&gt;MONTH(Z11),"",Z11+1))</f>
        <v>45236</v>
      </c>
      <c r="AB11" s="8">
        <f t="shared" ref="AB11:AF15" si="3">IF(AA11="","",IF(MONTH(AA11+1)&lt;&gt;MONTH(AA11),"",AA11+1))</f>
        <v>45237</v>
      </c>
      <c r="AC11" s="8">
        <f t="shared" si="3"/>
        <v>45238</v>
      </c>
      <c r="AD11" s="8">
        <f t="shared" si="3"/>
        <v>45239</v>
      </c>
      <c r="AE11" s="8">
        <f t="shared" si="3"/>
        <v>45240</v>
      </c>
      <c r="AF11" s="8">
        <f t="shared" si="3"/>
        <v>45241</v>
      </c>
      <c r="AG11" s="6"/>
      <c r="AI11" s="87"/>
    </row>
    <row r="12" spans="1:36" s="7" customFormat="1" ht="18" customHeight="1" x14ac:dyDescent="0.25">
      <c r="B12" s="8">
        <f>IF(H11="","",IF(MONTH(H11+1)&lt;&gt;MONTH(H11),"",H11+1))</f>
        <v>45151</v>
      </c>
      <c r="C12" s="8">
        <f>IF(B12="","",IF(MONTH(B12+1)&lt;&gt;MONTH(B12),"",B12+1))</f>
        <v>45152</v>
      </c>
      <c r="D12" s="42">
        <f t="shared" si="0"/>
        <v>45153</v>
      </c>
      <c r="E12" s="8">
        <f t="shared" si="0"/>
        <v>45154</v>
      </c>
      <c r="F12" s="8">
        <f t="shared" si="0"/>
        <v>45155</v>
      </c>
      <c r="G12" s="8">
        <f t="shared" si="0"/>
        <v>45156</v>
      </c>
      <c r="H12" s="8">
        <f t="shared" si="0"/>
        <v>45157</v>
      </c>
      <c r="I12" s="6"/>
      <c r="J12" s="8">
        <f>IF(P11="","",IF(MONTH(P11+1)&lt;&gt;MONTH(P11),"",P11+1))</f>
        <v>45179</v>
      </c>
      <c r="K12" s="71">
        <f>IF(J12="","",IF(MONTH(J12+1)&lt;&gt;MONTH(J12),"",J12+1))</f>
        <v>45180</v>
      </c>
      <c r="L12" s="8">
        <f t="shared" si="1"/>
        <v>45181</v>
      </c>
      <c r="M12" s="8">
        <f t="shared" si="1"/>
        <v>45182</v>
      </c>
      <c r="N12" s="8">
        <f t="shared" si="1"/>
        <v>45183</v>
      </c>
      <c r="O12" s="8">
        <f t="shared" si="1"/>
        <v>45184</v>
      </c>
      <c r="P12" s="8">
        <f t="shared" si="1"/>
        <v>45185</v>
      </c>
      <c r="Q12" s="6"/>
      <c r="R12" s="33">
        <f>IF(X11="","",IF(MONTH(X11+1)&lt;&gt;MONTH(X11),"",X11+1))</f>
        <v>45214</v>
      </c>
      <c r="S12" s="60">
        <f>IF(R12="","",IF(MONTH(R12+1)&lt;&gt;MONTH(R12),"",R12+1))</f>
        <v>45215</v>
      </c>
      <c r="T12" s="8">
        <f t="shared" si="2"/>
        <v>45216</v>
      </c>
      <c r="U12" s="8">
        <f t="shared" si="2"/>
        <v>45217</v>
      </c>
      <c r="V12" s="8">
        <f t="shared" si="2"/>
        <v>45218</v>
      </c>
      <c r="W12" s="8">
        <f t="shared" si="2"/>
        <v>45219</v>
      </c>
      <c r="X12" s="33">
        <f t="shared" si="2"/>
        <v>45220</v>
      </c>
      <c r="Y12" s="6"/>
      <c r="Z12" s="8">
        <f>IF(AF11="","",IF(MONTH(AF11+1)&lt;&gt;MONTH(AF11),"",AF11+1))</f>
        <v>45242</v>
      </c>
      <c r="AA12" s="8">
        <f>IF(Z12="","",IF(MONTH(Z12+1)&lt;&gt;MONTH(Z12),"",Z12+1))</f>
        <v>45243</v>
      </c>
      <c r="AB12" s="8">
        <f t="shared" si="3"/>
        <v>45244</v>
      </c>
      <c r="AC12" s="8">
        <f t="shared" si="3"/>
        <v>45245</v>
      </c>
      <c r="AD12" s="8">
        <f t="shared" si="3"/>
        <v>45246</v>
      </c>
      <c r="AE12" s="33">
        <f t="shared" si="3"/>
        <v>45247</v>
      </c>
      <c r="AF12" s="43">
        <f t="shared" si="3"/>
        <v>45248</v>
      </c>
      <c r="AG12" s="6"/>
      <c r="AI12" s="87"/>
    </row>
    <row r="13" spans="1:36" s="7" customFormat="1" ht="18" customHeight="1" x14ac:dyDescent="0.25">
      <c r="B13" s="8">
        <f>IF(H12="","",IF(MONTH(H12+1)&lt;&gt;MONTH(H12),"",H12+1))</f>
        <v>45158</v>
      </c>
      <c r="C13" s="60">
        <f>IF(B13="","",IF(MONTH(B13+1)&lt;&gt;MONTH(B13),"",B13+1))</f>
        <v>45159</v>
      </c>
      <c r="D13" s="8">
        <f t="shared" si="0"/>
        <v>45160</v>
      </c>
      <c r="E13" s="8">
        <f t="shared" si="0"/>
        <v>45161</v>
      </c>
      <c r="F13" s="8">
        <f t="shared" si="0"/>
        <v>45162</v>
      </c>
      <c r="G13" s="8">
        <f t="shared" si="0"/>
        <v>45163</v>
      </c>
      <c r="H13" s="8">
        <f t="shared" si="0"/>
        <v>45164</v>
      </c>
      <c r="I13" s="6"/>
      <c r="J13" s="8">
        <f>IF(P12="","",IF(MONTH(P12+1)&lt;&gt;MONTH(P12),"",P12+1))</f>
        <v>45186</v>
      </c>
      <c r="K13" s="8">
        <f>IF(J13="","",IF(MONTH(J13+1)&lt;&gt;MONTH(J13),"",J13+1))</f>
        <v>45187</v>
      </c>
      <c r="L13" s="8">
        <f t="shared" si="1"/>
        <v>45188</v>
      </c>
      <c r="M13" s="8">
        <f t="shared" si="1"/>
        <v>45189</v>
      </c>
      <c r="N13" s="8">
        <f t="shared" si="1"/>
        <v>45190</v>
      </c>
      <c r="O13" s="8">
        <f t="shared" si="1"/>
        <v>45191</v>
      </c>
      <c r="P13" s="8">
        <f t="shared" si="1"/>
        <v>45192</v>
      </c>
      <c r="Q13" s="6"/>
      <c r="R13" s="33">
        <f>IF(X12="","",IF(MONTH(X12+1)&lt;&gt;MONTH(X12),"",X12+1))</f>
        <v>45221</v>
      </c>
      <c r="S13" s="33">
        <f>IF(R13="","",IF(MONTH(R13+1)&lt;&gt;MONTH(R13),"",R13+1))</f>
        <v>45222</v>
      </c>
      <c r="T13" s="33">
        <f t="shared" si="2"/>
        <v>45223</v>
      </c>
      <c r="U13" s="33">
        <f t="shared" si="2"/>
        <v>45224</v>
      </c>
      <c r="V13" s="33">
        <f t="shared" si="2"/>
        <v>45225</v>
      </c>
      <c r="W13" s="33">
        <f t="shared" si="2"/>
        <v>45226</v>
      </c>
      <c r="X13" s="33">
        <f t="shared" si="2"/>
        <v>45227</v>
      </c>
      <c r="Y13" s="6"/>
      <c r="Z13" s="43">
        <f>IF(AF12="","",IF(MONTH(AF12+1)&lt;&gt;MONTH(AF12),"",AF12+1))</f>
        <v>45249</v>
      </c>
      <c r="AA13" s="43">
        <f>IF(Z13="","",IF(MONTH(Z13+1)&lt;&gt;MONTH(Z13),"",Z13+1))</f>
        <v>45250</v>
      </c>
      <c r="AB13" s="43">
        <f t="shared" si="3"/>
        <v>45251</v>
      </c>
      <c r="AC13" s="43">
        <f t="shared" si="3"/>
        <v>45252</v>
      </c>
      <c r="AD13" s="43">
        <f t="shared" si="3"/>
        <v>45253</v>
      </c>
      <c r="AE13" s="43">
        <f t="shared" si="3"/>
        <v>45254</v>
      </c>
      <c r="AF13" s="43">
        <f t="shared" si="3"/>
        <v>45255</v>
      </c>
      <c r="AG13" s="6"/>
      <c r="AI13" s="87"/>
    </row>
    <row r="14" spans="1:36" s="7" customFormat="1" ht="18" customHeight="1" x14ac:dyDescent="0.25">
      <c r="B14" s="8">
        <f>IF(H13="","",IF(MONTH(H13+1)&lt;&gt;MONTH(H13),"",H13+1))</f>
        <v>45165</v>
      </c>
      <c r="C14" s="8">
        <f>IF(B14="","",IF(MONTH(B14+1)&lt;&gt;MONTH(B14),"",B14+1))</f>
        <v>45166</v>
      </c>
      <c r="D14" s="8">
        <f t="shared" si="0"/>
        <v>45167</v>
      </c>
      <c r="E14" s="8">
        <f t="shared" si="0"/>
        <v>45168</v>
      </c>
      <c r="F14" s="8">
        <f t="shared" si="0"/>
        <v>45169</v>
      </c>
      <c r="G14" s="8" t="str">
        <f t="shared" si="0"/>
        <v/>
      </c>
      <c r="H14" s="8" t="str">
        <f t="shared" si="0"/>
        <v/>
      </c>
      <c r="I14" s="6"/>
      <c r="J14" s="8">
        <f>IF(P13="","",IF(MONTH(P13+1)&lt;&gt;MONTH(P13),"",P13+1))</f>
        <v>45193</v>
      </c>
      <c r="K14" s="88">
        <f>IF(J14="","",IF(MONTH(J14+1)&lt;&gt;MONTH(J14),"",J14+1))</f>
        <v>45194</v>
      </c>
      <c r="L14" s="88">
        <f t="shared" si="1"/>
        <v>45195</v>
      </c>
      <c r="M14" s="88">
        <f t="shared" si="1"/>
        <v>45196</v>
      </c>
      <c r="N14" s="88">
        <f t="shared" si="1"/>
        <v>45197</v>
      </c>
      <c r="O14" s="88">
        <f t="shared" si="1"/>
        <v>45198</v>
      </c>
      <c r="P14" s="8">
        <f t="shared" si="1"/>
        <v>45199</v>
      </c>
      <c r="Q14" s="6"/>
      <c r="R14" s="33">
        <f>IF(X13="","",IF(MONTH(X13+1)&lt;&gt;MONTH(X13),"",X13+1))</f>
        <v>45228</v>
      </c>
      <c r="S14" s="33">
        <f>IF(R14="","",IF(MONTH(R14+1)&lt;&gt;MONTH(R14),"",R14+1))</f>
        <v>45229</v>
      </c>
      <c r="T14" s="33">
        <f t="shared" si="2"/>
        <v>45230</v>
      </c>
      <c r="U14" s="33" t="str">
        <f t="shared" si="2"/>
        <v/>
      </c>
      <c r="V14" s="33" t="str">
        <f t="shared" si="2"/>
        <v/>
      </c>
      <c r="W14" s="33" t="str">
        <f t="shared" si="2"/>
        <v/>
      </c>
      <c r="X14" s="33" t="str">
        <f t="shared" si="2"/>
        <v/>
      </c>
      <c r="Y14" s="6"/>
      <c r="Z14" s="43">
        <f>IF(AF13="","",IF(MONTH(AF13+1)&lt;&gt;MONTH(AF13),"",AF13+1))</f>
        <v>45256</v>
      </c>
      <c r="AA14" s="43">
        <f>IF(Z14="","",IF(MONTH(Z14+1)&lt;&gt;MONTH(Z14),"",Z14+1))</f>
        <v>45257</v>
      </c>
      <c r="AB14" s="8">
        <f t="shared" si="3"/>
        <v>45258</v>
      </c>
      <c r="AC14" s="8">
        <f t="shared" si="3"/>
        <v>45259</v>
      </c>
      <c r="AD14" s="8">
        <f t="shared" si="3"/>
        <v>45260</v>
      </c>
      <c r="AE14" s="8" t="str">
        <f t="shared" si="3"/>
        <v/>
      </c>
      <c r="AF14" s="8" t="str">
        <f t="shared" si="3"/>
        <v/>
      </c>
      <c r="AG14" s="6"/>
      <c r="AI14" s="87"/>
    </row>
    <row r="15" spans="1:36" s="7" customFormat="1" ht="18" customHeight="1" x14ac:dyDescent="0.25">
      <c r="B15" s="8" t="str">
        <f>IF(H14="","",IF(MONTH(H14+1)&lt;&gt;MONTH(H14),"",H14+1))</f>
        <v/>
      </c>
      <c r="C15" s="8" t="str">
        <f>IF(B15="","",IF(MONTH(B15+1)&lt;&gt;MONTH(B15),"",B15+1))</f>
        <v/>
      </c>
      <c r="D15" s="8" t="str">
        <f t="shared" si="0"/>
        <v/>
      </c>
      <c r="E15" s="8" t="str">
        <f t="shared" si="0"/>
        <v/>
      </c>
      <c r="F15" s="8" t="str">
        <f t="shared" si="0"/>
        <v/>
      </c>
      <c r="G15" s="8" t="str">
        <f t="shared" si="0"/>
        <v/>
      </c>
      <c r="H15" s="8" t="str">
        <f t="shared" si="0"/>
        <v/>
      </c>
      <c r="I15" s="6"/>
      <c r="J15" s="8" t="str">
        <f>IF(P14="","",IF(MONTH(P14+1)&lt;&gt;MONTH(P14),"",P14+1))</f>
        <v/>
      </c>
      <c r="K15" s="8" t="str">
        <f>IF(J15="","",IF(MONTH(J15+1)&lt;&gt;MONTH(J15),"",J15+1))</f>
        <v/>
      </c>
      <c r="L15" s="8" t="str">
        <f t="shared" si="1"/>
        <v/>
      </c>
      <c r="M15" s="8" t="str">
        <f t="shared" si="1"/>
        <v/>
      </c>
      <c r="N15" s="8" t="str">
        <f t="shared" si="1"/>
        <v/>
      </c>
      <c r="O15" s="8" t="str">
        <f t="shared" si="1"/>
        <v/>
      </c>
      <c r="P15" s="8" t="str">
        <f t="shared" si="1"/>
        <v/>
      </c>
      <c r="Q15" s="6"/>
      <c r="R15" s="8" t="str">
        <f>IF(X14="","",IF(MONTH(X14+1)&lt;&gt;MONTH(X14),"",X14+1))</f>
        <v/>
      </c>
      <c r="S15" s="8" t="str">
        <f>IF(R15="","",IF(MONTH(R15+1)&lt;&gt;MONTH(R15),"",R15+1))</f>
        <v/>
      </c>
      <c r="T15" s="8" t="str">
        <f t="shared" si="2"/>
        <v/>
      </c>
      <c r="U15" s="8" t="str">
        <f t="shared" si="2"/>
        <v/>
      </c>
      <c r="V15" s="8" t="str">
        <f t="shared" si="2"/>
        <v/>
      </c>
      <c r="W15" s="8" t="str">
        <f t="shared" si="2"/>
        <v/>
      </c>
      <c r="X15" s="8" t="str">
        <f t="shared" si="2"/>
        <v/>
      </c>
      <c r="Y15" s="6"/>
      <c r="Z15" s="8" t="str">
        <f>IF(AF14="","",IF(MONTH(AF14+1)&lt;&gt;MONTH(AF14),"",AF14+1))</f>
        <v/>
      </c>
      <c r="AA15" s="8" t="str">
        <f>IF(Z15="","",IF(MONTH(Z15+1)&lt;&gt;MONTH(Z15),"",Z15+1))</f>
        <v/>
      </c>
      <c r="AB15" s="8" t="str">
        <f t="shared" si="3"/>
        <v/>
      </c>
      <c r="AC15" s="8" t="str">
        <f t="shared" si="3"/>
        <v/>
      </c>
      <c r="AD15" s="8" t="str">
        <f t="shared" si="3"/>
        <v/>
      </c>
      <c r="AE15" s="8" t="str">
        <f t="shared" si="3"/>
        <v/>
      </c>
      <c r="AF15" s="8" t="str">
        <f t="shared" si="3"/>
        <v/>
      </c>
      <c r="AG15" s="6"/>
      <c r="AI15" s="87"/>
    </row>
    <row r="16" spans="1:36" ht="18"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13"/>
    </row>
    <row r="17" spans="2:53" s="4" customFormat="1" ht="21" customHeight="1" x14ac:dyDescent="0.3">
      <c r="B17" s="78">
        <f>DATE(YEAR(Z8+42),MONTH(Z8+42),1)</f>
        <v>45261</v>
      </c>
      <c r="C17" s="78"/>
      <c r="D17" s="78"/>
      <c r="E17" s="78"/>
      <c r="F17" s="78"/>
      <c r="G17" s="78"/>
      <c r="H17" s="78"/>
      <c r="I17" s="5"/>
      <c r="J17" s="78">
        <f>DATE(YEAR(B17+42),MONTH(B17+42),1)</f>
        <v>45292</v>
      </c>
      <c r="K17" s="78"/>
      <c r="L17" s="78"/>
      <c r="M17" s="78"/>
      <c r="N17" s="78"/>
      <c r="O17" s="78"/>
      <c r="P17" s="78"/>
      <c r="Q17" s="5"/>
      <c r="R17" s="78">
        <f>DATE(YEAR(J17+42),MONTH(J17+42),1)</f>
        <v>45323</v>
      </c>
      <c r="S17" s="78"/>
      <c r="T17" s="78"/>
      <c r="U17" s="78"/>
      <c r="V17" s="78"/>
      <c r="W17" s="78"/>
      <c r="X17" s="78"/>
      <c r="Y17" s="5"/>
      <c r="Z17" s="78">
        <f>DATE(YEAR(R17+42),MONTH(R17+42),1)</f>
        <v>45352</v>
      </c>
      <c r="AA17" s="78"/>
      <c r="AB17" s="78"/>
      <c r="AC17" s="78"/>
      <c r="AD17" s="78"/>
      <c r="AE17" s="78"/>
      <c r="AF17" s="78"/>
      <c r="AG17" s="5"/>
      <c r="AI17" s="13"/>
    </row>
    <row r="18" spans="2:53" s="6" customFormat="1" ht="15.75" x14ac:dyDescent="0.25">
      <c r="B18" s="18" t="str">
        <f>CHOOSE(1+MOD($R$3+1-2,7),"S","M","T","W","T","F","S")</f>
        <v>S</v>
      </c>
      <c r="C18" s="18" t="str">
        <f>CHOOSE(1+MOD($R$3+2-2,7),"S","M","T","W","T","F","S")</f>
        <v>M</v>
      </c>
      <c r="D18" s="18" t="str">
        <f>CHOOSE(1+MOD($R$3+3-2,7),"S","M","T","W","T","F","S")</f>
        <v>T</v>
      </c>
      <c r="E18" s="18" t="str">
        <f>CHOOSE(1+MOD($R$3+4-2,7),"S","M","T","W","T","F","S")</f>
        <v>W</v>
      </c>
      <c r="F18" s="18" t="str">
        <f>CHOOSE(1+MOD($R$3+5-2,7),"S","M","T","W","T","F","S")</f>
        <v>T</v>
      </c>
      <c r="G18" s="18" t="str">
        <f>CHOOSE(1+MOD($R$3+6-2,7),"S","M","T","W","T","F","S")</f>
        <v>F</v>
      </c>
      <c r="H18" s="18" t="str">
        <f>CHOOSE(1+MOD($R$3+7-2,7),"S","M","T","W","T","F","S")</f>
        <v>S</v>
      </c>
      <c r="J18" s="18" t="str">
        <f>CHOOSE(1+MOD($R$3+1-2,7),"S","M","T","W","T","F","S")</f>
        <v>S</v>
      </c>
      <c r="K18" s="18" t="str">
        <f>CHOOSE(1+MOD($R$3+2-2,7),"S","M","T","W","T","F","S")</f>
        <v>M</v>
      </c>
      <c r="L18" s="18" t="str">
        <f>CHOOSE(1+MOD($R$3+3-2,7),"S","M","T","W","T","F","S")</f>
        <v>T</v>
      </c>
      <c r="M18" s="18" t="str">
        <f>CHOOSE(1+MOD($R$3+4-2,7),"S","M","T","W","T","F","S")</f>
        <v>W</v>
      </c>
      <c r="N18" s="18" t="str">
        <f>CHOOSE(1+MOD($R$3+5-2,7),"S","M","T","W","T","F","S")</f>
        <v>T</v>
      </c>
      <c r="O18" s="18" t="str">
        <f>CHOOSE(1+MOD($R$3+6-2,7),"S","M","T","W","T","F","S")</f>
        <v>F</v>
      </c>
      <c r="P18" s="18" t="str">
        <f>CHOOSE(1+MOD($R$3+7-2,7),"S","M","T","W","T","F","S")</f>
        <v>S</v>
      </c>
      <c r="R18" s="18" t="str">
        <f>CHOOSE(1+MOD($R$3+1-2,7),"S","M","T","W","T","F","S")</f>
        <v>S</v>
      </c>
      <c r="S18" s="18" t="str">
        <f>CHOOSE(1+MOD($R$3+2-2,7),"S","M","T","W","T","F","S")</f>
        <v>M</v>
      </c>
      <c r="T18" s="18" t="str">
        <f>CHOOSE(1+MOD($R$3+3-2,7),"S","M","T","W","T","F","S")</f>
        <v>T</v>
      </c>
      <c r="U18" s="18" t="str">
        <f>CHOOSE(1+MOD($R$3+4-2,7),"S","M","T","W","T","F","S")</f>
        <v>W</v>
      </c>
      <c r="V18" s="18" t="str">
        <f>CHOOSE(1+MOD($R$3+5-2,7),"S","M","T","W","T","F","S")</f>
        <v>T</v>
      </c>
      <c r="W18" s="18" t="str">
        <f>CHOOSE(1+MOD($R$3+6-2,7),"S","M","T","W","T","F","S")</f>
        <v>F</v>
      </c>
      <c r="X18" s="18" t="str">
        <f>CHOOSE(1+MOD($R$3+7-2,7),"S","M","T","W","T","F","S")</f>
        <v>S</v>
      </c>
      <c r="Z18" s="18" t="str">
        <f>CHOOSE(1+MOD($R$3+1-2,7),"S","M","T","W","T","F","S")</f>
        <v>S</v>
      </c>
      <c r="AA18" s="18" t="str">
        <f>CHOOSE(1+MOD($R$3+2-2,7),"S","M","T","W","T","F","S")</f>
        <v>M</v>
      </c>
      <c r="AB18" s="18" t="str">
        <f>CHOOSE(1+MOD($R$3+3-2,7),"S","M","T","W","T","F","S")</f>
        <v>T</v>
      </c>
      <c r="AC18" s="18" t="str">
        <f>CHOOSE(1+MOD($R$3+4-2,7),"S","M","T","W","T","F","S")</f>
        <v>W</v>
      </c>
      <c r="AD18" s="18" t="str">
        <f>CHOOSE(1+MOD($R$3+5-2,7),"S","M","T","W","T","F","S")</f>
        <v>T</v>
      </c>
      <c r="AE18" s="18" t="str">
        <f>CHOOSE(1+MOD($R$3+6-2,7),"S","M","T","W","T","F","S")</f>
        <v>F</v>
      </c>
      <c r="AF18" s="18" t="str">
        <f>CHOOSE(1+MOD($R$3+7-2,7),"S","M","T","W","T","F","S")</f>
        <v>S</v>
      </c>
      <c r="AI18" s="13"/>
    </row>
    <row r="19" spans="2:53" s="7" customFormat="1" ht="17.25" customHeight="1" x14ac:dyDescent="0.25">
      <c r="B19" s="8" t="str">
        <f>IF(WEEKDAY(B17,1)=MOD($R$3,7),B17,"")</f>
        <v/>
      </c>
      <c r="C19" s="8" t="str">
        <f>IF(B19="",IF(WEEKDAY(B17,1)=MOD($R$3,7)+1,B17,""),B19+1)</f>
        <v/>
      </c>
      <c r="D19" s="8" t="str">
        <f>IF(C19="",IF(WEEKDAY(B17,1)=MOD($R$3+1,7)+1,B17,""),C19+1)</f>
        <v/>
      </c>
      <c r="E19" s="8" t="str">
        <f>IF(D19="",IF(WEEKDAY(B17,1)=MOD($R$3+2,7)+1,B17,""),D19+1)</f>
        <v/>
      </c>
      <c r="F19" s="8" t="str">
        <f>IF(E19="",IF(WEEKDAY(B17,1)=MOD($R$3+3,7)+1,B17,""),E19+1)</f>
        <v/>
      </c>
      <c r="G19" s="8">
        <f>IF(F19="",IF(WEEKDAY(B17,1)=MOD($R$3+4,7)+1,B17,""),F19+1)</f>
        <v>45261</v>
      </c>
      <c r="H19" s="8">
        <f>IF(G19="",IF(WEEKDAY(B17,1)=MOD($R$3+5,7)+1,B17,""),G19+1)</f>
        <v>45262</v>
      </c>
      <c r="I19" s="6"/>
      <c r="J19" s="8" t="str">
        <f>IF(WEEKDAY(J17,1)=MOD($R$3,7),J17,"")</f>
        <v/>
      </c>
      <c r="K19" s="8">
        <f>IF(J19="",IF(WEEKDAY(J17,1)=MOD($R$3,7)+1,J17,""),J19+1)</f>
        <v>45292</v>
      </c>
      <c r="L19" s="8">
        <f>IF(K19="",IF(WEEKDAY(J17,1)=MOD($R$3+1,7)+1,J17,""),K19+1)</f>
        <v>45293</v>
      </c>
      <c r="M19" s="8">
        <f>IF(L19="",IF(WEEKDAY(J17,1)=MOD($R$3+2,7)+1,J17,""),L19+1)</f>
        <v>45294</v>
      </c>
      <c r="N19" s="8">
        <f>IF(M19="",IF(WEEKDAY(J17,1)=MOD($R$3+3,7)+1,J17,""),M19+1)</f>
        <v>45295</v>
      </c>
      <c r="O19" s="8">
        <f>IF(N19="",IF(WEEKDAY(J17,1)=MOD($R$3+4,7)+1,J17,""),N19+1)</f>
        <v>45296</v>
      </c>
      <c r="P19" s="8">
        <f>IF(O19="",IF(WEEKDAY(J17,1)=MOD($R$3+5,7)+1,J17,""),O19+1)</f>
        <v>45297</v>
      </c>
      <c r="Q19" s="6"/>
      <c r="R19" s="8" t="str">
        <f>IF(WEEKDAY(R17,1)=MOD($R$3,7),R17,"")</f>
        <v/>
      </c>
      <c r="S19" s="8" t="str">
        <f>IF(R19="",IF(WEEKDAY(R17,1)=MOD($R$3,7)+1,R17,""),R19+1)</f>
        <v/>
      </c>
      <c r="T19" s="8" t="str">
        <f>IF(S19="",IF(WEEKDAY(R17,1)=MOD($R$3+1,7)+1,R17,""),S19+1)</f>
        <v/>
      </c>
      <c r="U19" s="8" t="str">
        <f>IF(T19="",IF(WEEKDAY(R17,1)=MOD($R$3+2,7)+1,R17,""),T19+1)</f>
        <v/>
      </c>
      <c r="V19" s="8">
        <f>IF(U19="",IF(WEEKDAY(R17,1)=MOD($R$3+3,7)+1,R17,""),U19+1)</f>
        <v>45323</v>
      </c>
      <c r="W19" s="8">
        <f>IF(V19="",IF(WEEKDAY(R17,1)=MOD($R$3+4,7)+1,R17,""),V19+1)</f>
        <v>45324</v>
      </c>
      <c r="X19" s="8">
        <f>IF(W19="",IF(WEEKDAY(R17,1)=MOD($R$3+5,7)+1,R17,""),W19+1)</f>
        <v>45325</v>
      </c>
      <c r="Y19" s="6"/>
      <c r="Z19" s="33" t="str">
        <f>IF(WEEKDAY(Z17,1)=MOD($R$3,7),Z17,"")</f>
        <v/>
      </c>
      <c r="AA19" s="33" t="str">
        <f>IF(Z19="",IF(WEEKDAY(Z17,1)=MOD($R$3,7)+1,Z17,""),Z19+1)</f>
        <v/>
      </c>
      <c r="AB19" s="61" t="str">
        <f>IF(AA19="",IF(WEEKDAY(Z17,1)=MOD($R$3+1,7)+1,Z17,""),AA19+1)</f>
        <v/>
      </c>
      <c r="AC19" s="8" t="str">
        <f>IF(AB19="",IF(WEEKDAY(Z17,1)=MOD($R$3+2,7)+1,Z17,""),AB19+1)</f>
        <v/>
      </c>
      <c r="AD19" s="8" t="str">
        <f>IF(AC19="",IF(WEEKDAY(Z17,1)=MOD($R$3+3,7)+1,Z17,""),AC19+1)</f>
        <v/>
      </c>
      <c r="AE19" s="45">
        <f>IF(AD19="",IF(WEEKDAY(Z17,1)=MOD($R$3+4,7)+1,Z17,""),AD19+1)</f>
        <v>45352</v>
      </c>
      <c r="AF19" s="45">
        <f>IF(AE19="",IF(WEEKDAY(Z17,1)=MOD($R$3+5,7)+1,Z17,""),AE19+1)</f>
        <v>45353</v>
      </c>
      <c r="AG19" s="6"/>
      <c r="AI19" s="13"/>
    </row>
    <row r="20" spans="2:53" s="7" customFormat="1" ht="18" customHeight="1" x14ac:dyDescent="0.25">
      <c r="B20" s="8">
        <f>IF(H19="","",IF(MONTH(H19+1)&lt;&gt;MONTH(H19),"",H19+1))</f>
        <v>45263</v>
      </c>
      <c r="C20" s="60">
        <f>IF(B20="","",IF(MONTH(B20+1)&lt;&gt;MONTH(B20),"",B20+1))</f>
        <v>45264</v>
      </c>
      <c r="D20" s="8">
        <f t="shared" ref="D20:H24" si="4">IF(C20="","",IF(MONTH(C20+1)&lt;&gt;MONTH(C20),"",C20+1))</f>
        <v>45265</v>
      </c>
      <c r="E20" s="8">
        <f t="shared" si="4"/>
        <v>45266</v>
      </c>
      <c r="F20" s="62">
        <f t="shared" si="4"/>
        <v>45267</v>
      </c>
      <c r="G20" s="42">
        <f t="shared" si="4"/>
        <v>45268</v>
      </c>
      <c r="H20" s="33">
        <f t="shared" si="4"/>
        <v>45269</v>
      </c>
      <c r="I20" s="6"/>
      <c r="J20" s="8">
        <f>IF(P19="","",IF(MONTH(P19+1)&lt;&gt;MONTH(P19),"",P19+1))</f>
        <v>45298</v>
      </c>
      <c r="K20" s="45">
        <f>IF(J20="","",IF(MONTH(J20+1)&lt;&gt;MONTH(J20),"",J20+1))</f>
        <v>45299</v>
      </c>
      <c r="L20" s="42">
        <f t="shared" ref="L20:P24" si="5">IF(K20="","",IF(MONTH(K20+1)&lt;&gt;MONTH(K20),"",K20+1))</f>
        <v>45300</v>
      </c>
      <c r="M20" s="45">
        <f t="shared" si="5"/>
        <v>45301</v>
      </c>
      <c r="N20" s="45">
        <f t="shared" si="5"/>
        <v>45302</v>
      </c>
      <c r="O20" s="45">
        <f t="shared" si="5"/>
        <v>45303</v>
      </c>
      <c r="P20" s="8">
        <f t="shared" si="5"/>
        <v>45304</v>
      </c>
      <c r="Q20" s="6"/>
      <c r="R20" s="8">
        <f>IF(X19="","",IF(MONTH(X19+1)&lt;&gt;MONTH(X19),"",X19+1))</f>
        <v>45326</v>
      </c>
      <c r="S20" s="60">
        <f>IF(R20="","",IF(MONTH(R20+1)&lt;&gt;MONTH(R20),"",R20+1))</f>
        <v>45327</v>
      </c>
      <c r="T20" s="8">
        <f t="shared" ref="T20:X24" si="6">IF(S20="","",IF(MONTH(S20+1)&lt;&gt;MONTH(S20),"",S20+1))</f>
        <v>45328</v>
      </c>
      <c r="U20" s="8">
        <f t="shared" si="6"/>
        <v>45329</v>
      </c>
      <c r="V20" s="8">
        <f t="shared" si="6"/>
        <v>45330</v>
      </c>
      <c r="W20" s="8">
        <f t="shared" si="6"/>
        <v>45331</v>
      </c>
      <c r="X20" s="8">
        <f t="shared" si="6"/>
        <v>45332</v>
      </c>
      <c r="Y20" s="6"/>
      <c r="Z20" s="45">
        <f>IF(AF19="","",IF(MONTH(AF19+1)&lt;&gt;MONTH(AF19),"",AF19+1))</f>
        <v>45354</v>
      </c>
      <c r="AA20" s="71">
        <f>IF(Z20="","",IF(MONTH(Z20+1)&lt;&gt;MONTH(Z20),"",Z20+1))</f>
        <v>45355</v>
      </c>
      <c r="AB20" s="45">
        <f t="shared" ref="AB20:AF24" si="7">IF(AA20="","",IF(MONTH(AA20+1)&lt;&gt;MONTH(AA20),"",AA20+1))</f>
        <v>45356</v>
      </c>
      <c r="AC20" s="45">
        <f t="shared" si="7"/>
        <v>45357</v>
      </c>
      <c r="AD20" s="45">
        <f t="shared" si="7"/>
        <v>45358</v>
      </c>
      <c r="AE20" s="45">
        <f t="shared" si="7"/>
        <v>45359</v>
      </c>
      <c r="AF20" s="45">
        <f t="shared" si="7"/>
        <v>45360</v>
      </c>
      <c r="AG20" s="6"/>
      <c r="AI20" s="13"/>
    </row>
    <row r="21" spans="2:53" s="7" customFormat="1" ht="18" customHeight="1" x14ac:dyDescent="0.25">
      <c r="B21" s="8">
        <f>IF(H20="","",IF(MONTH(H20+1)&lt;&gt;MONTH(H20),"",H20+1))</f>
        <v>45270</v>
      </c>
      <c r="C21" s="8">
        <f>IF(B21="","",IF(MONTH(B21+1)&lt;&gt;MONTH(B21),"",B21+1))</f>
        <v>45271</v>
      </c>
      <c r="D21" s="33">
        <f t="shared" si="4"/>
        <v>45272</v>
      </c>
      <c r="E21" s="8">
        <f t="shared" si="4"/>
        <v>45273</v>
      </c>
      <c r="F21" s="8">
        <f t="shared" si="4"/>
        <v>45274</v>
      </c>
      <c r="G21" s="8">
        <f t="shared" si="4"/>
        <v>45275</v>
      </c>
      <c r="H21" s="33">
        <f t="shared" si="4"/>
        <v>45276</v>
      </c>
      <c r="I21" s="6"/>
      <c r="J21" s="8">
        <f>IF(P20="","",IF(MONTH(P20+1)&lt;&gt;MONTH(P20),"",P20+1))</f>
        <v>45305</v>
      </c>
      <c r="K21" s="71">
        <f>IF(J21="","",IF(MONTH(J21+1)&lt;&gt;MONTH(J21),"",J21+1))</f>
        <v>45306</v>
      </c>
      <c r="L21" s="33">
        <f t="shared" si="5"/>
        <v>45307</v>
      </c>
      <c r="M21" s="33">
        <f t="shared" si="5"/>
        <v>45308</v>
      </c>
      <c r="N21" s="33">
        <f t="shared" si="5"/>
        <v>45309</v>
      </c>
      <c r="O21" s="33">
        <f t="shared" si="5"/>
        <v>45310</v>
      </c>
      <c r="P21" s="8">
        <f>IF(O21="","",IF(MONTH(O21+1)&lt;&gt;MONTH(O21),"",O21+1))</f>
        <v>45311</v>
      </c>
      <c r="Q21" s="6"/>
      <c r="R21" s="8">
        <f>IF(X20="","",IF(MONTH(X20+1)&lt;&gt;MONTH(X20),"",X20+1))</f>
        <v>45333</v>
      </c>
      <c r="S21" s="33">
        <f>IF(R21="","",IF(MONTH(R21+1)&lt;&gt;MONTH(R21),"",R21+1))</f>
        <v>45334</v>
      </c>
      <c r="T21" s="33">
        <f t="shared" si="6"/>
        <v>45335</v>
      </c>
      <c r="U21" s="68">
        <f t="shared" si="6"/>
        <v>45336</v>
      </c>
      <c r="V21" s="68">
        <f t="shared" si="6"/>
        <v>45337</v>
      </c>
      <c r="W21" s="68">
        <f t="shared" si="6"/>
        <v>45338</v>
      </c>
      <c r="X21" s="33">
        <f t="shared" si="6"/>
        <v>45339</v>
      </c>
      <c r="Y21" s="6"/>
      <c r="Z21" s="8">
        <f>IF(AF20="","",IF(MONTH(AF20+1)&lt;&gt;MONTH(AF20),"",AF20+1))</f>
        <v>45361</v>
      </c>
      <c r="AA21" s="33">
        <f>IF(Z21="","",IF(MONTH(Z21+1)&lt;&gt;MONTH(Z21),"",Z21+1))</f>
        <v>45362</v>
      </c>
      <c r="AB21" s="33">
        <f t="shared" si="7"/>
        <v>45363</v>
      </c>
      <c r="AC21" s="33">
        <f t="shared" si="7"/>
        <v>45364</v>
      </c>
      <c r="AD21" s="33">
        <f t="shared" si="7"/>
        <v>45365</v>
      </c>
      <c r="AE21" s="33">
        <f t="shared" si="7"/>
        <v>45366</v>
      </c>
      <c r="AF21" s="8">
        <f t="shared" si="7"/>
        <v>45367</v>
      </c>
      <c r="AG21" s="6"/>
      <c r="AI21" s="13"/>
    </row>
    <row r="22" spans="2:53" s="7" customFormat="1" ht="18" customHeight="1" x14ac:dyDescent="0.25">
      <c r="B22" s="8">
        <f>IF(H21="","",IF(MONTH(H21+1)&lt;&gt;MONTH(H21),"",H21+1))</f>
        <v>45277</v>
      </c>
      <c r="C22" s="8">
        <f>IF(B22="","",IF(MONTH(B22+1)&lt;&gt;MONTH(B22),"",B22+1))</f>
        <v>45278</v>
      </c>
      <c r="D22" s="8">
        <f t="shared" si="4"/>
        <v>45279</v>
      </c>
      <c r="E22" s="8">
        <f t="shared" si="4"/>
        <v>45280</v>
      </c>
      <c r="F22" s="8">
        <f t="shared" si="4"/>
        <v>45281</v>
      </c>
      <c r="G22" s="8">
        <f t="shared" si="4"/>
        <v>45282</v>
      </c>
      <c r="H22" s="33">
        <f t="shared" si="4"/>
        <v>45283</v>
      </c>
      <c r="I22" s="6"/>
      <c r="J22" s="8">
        <f>IF(P21="","",IF(MONTH(P21+1)&lt;&gt;MONTH(P21),"",P21+1))</f>
        <v>45312</v>
      </c>
      <c r="K22" s="33">
        <f>IF(J22="","",IF(MONTH(J22+1)&lt;&gt;MONTH(J22),"",J22+1))</f>
        <v>45313</v>
      </c>
      <c r="L22" s="8">
        <f t="shared" si="5"/>
        <v>45314</v>
      </c>
      <c r="M22" s="8">
        <f t="shared" si="5"/>
        <v>45315</v>
      </c>
      <c r="N22" s="8">
        <f t="shared" si="5"/>
        <v>45316</v>
      </c>
      <c r="O22" s="8">
        <f t="shared" si="5"/>
        <v>45317</v>
      </c>
      <c r="P22" s="8">
        <f t="shared" si="5"/>
        <v>45318</v>
      </c>
      <c r="Q22" s="6"/>
      <c r="R22" s="33">
        <f>IF(X21="","",IF(MONTH(X21+1)&lt;&gt;MONTH(X21),"",X21+1))</f>
        <v>45340</v>
      </c>
      <c r="S22" s="33">
        <f>IF(R22="","",IF(MONTH(R22+1)&lt;&gt;MONTH(R22),"",R22+1))</f>
        <v>45341</v>
      </c>
      <c r="T22" s="33">
        <f t="shared" si="6"/>
        <v>45342</v>
      </c>
      <c r="U22" s="33">
        <f t="shared" si="6"/>
        <v>45343</v>
      </c>
      <c r="V22" s="68">
        <f t="shared" si="6"/>
        <v>45344</v>
      </c>
      <c r="W22" s="68">
        <f t="shared" si="6"/>
        <v>45345</v>
      </c>
      <c r="X22" s="46">
        <f t="shared" si="6"/>
        <v>45346</v>
      </c>
      <c r="Y22" s="6"/>
      <c r="Z22" s="8">
        <f>IF(AF21="","",IF(MONTH(AF21+1)&lt;&gt;MONTH(AF21),"",AF21+1))</f>
        <v>45368</v>
      </c>
      <c r="AA22" s="8">
        <f>IF(Z22="","",IF(MONTH(Z22+1)&lt;&gt;MONTH(Z22),"",Z22+1))</f>
        <v>45369</v>
      </c>
      <c r="AB22" s="8">
        <f t="shared" si="7"/>
        <v>45370</v>
      </c>
      <c r="AC22" s="8">
        <f t="shared" si="7"/>
        <v>45371</v>
      </c>
      <c r="AD22" s="8">
        <f t="shared" si="7"/>
        <v>45372</v>
      </c>
      <c r="AE22" s="8">
        <f t="shared" si="7"/>
        <v>45373</v>
      </c>
      <c r="AF22" s="8">
        <f t="shared" si="7"/>
        <v>45374</v>
      </c>
      <c r="AG22" s="6"/>
      <c r="AI22" s="13"/>
    </row>
    <row r="23" spans="2:53" s="7" customFormat="1" ht="18" customHeight="1" x14ac:dyDescent="0.25">
      <c r="B23" s="8">
        <f>IF(H22="","",IF(MONTH(H22+1)&lt;&gt;MONTH(H22),"",H22+1))</f>
        <v>45284</v>
      </c>
      <c r="C23" s="8">
        <f>IF(B23="","",IF(MONTH(B23+1)&lt;&gt;MONTH(B23),"",B23+1))</f>
        <v>45285</v>
      </c>
      <c r="D23" s="8">
        <f t="shared" si="4"/>
        <v>45286</v>
      </c>
      <c r="E23" s="8">
        <f t="shared" si="4"/>
        <v>45287</v>
      </c>
      <c r="F23" s="8">
        <f t="shared" si="4"/>
        <v>45288</v>
      </c>
      <c r="G23" s="8">
        <f t="shared" si="4"/>
        <v>45289</v>
      </c>
      <c r="H23" s="8">
        <f t="shared" si="4"/>
        <v>45290</v>
      </c>
      <c r="I23" s="6"/>
      <c r="J23" s="8">
        <f>IF(P22="","",IF(MONTH(P22+1)&lt;&gt;MONTH(P22),"",P22+1))</f>
        <v>45319</v>
      </c>
      <c r="K23" s="8">
        <f>IF(J23="","",IF(MONTH(J23+1)&lt;&gt;MONTH(J23),"",J23+1))</f>
        <v>45320</v>
      </c>
      <c r="L23" s="8">
        <f t="shared" si="5"/>
        <v>45321</v>
      </c>
      <c r="M23" s="8">
        <f t="shared" si="5"/>
        <v>45322</v>
      </c>
      <c r="N23" s="8" t="str">
        <f t="shared" si="5"/>
        <v/>
      </c>
      <c r="O23" s="8" t="str">
        <f t="shared" si="5"/>
        <v/>
      </c>
      <c r="P23" s="8" t="str">
        <f t="shared" si="5"/>
        <v/>
      </c>
      <c r="Q23" s="6"/>
      <c r="R23" s="33">
        <f>IF(X22="","",IF(MONTH(X22+1)&lt;&gt;MONTH(X22),"",X22+1))</f>
        <v>45347</v>
      </c>
      <c r="S23" s="8">
        <f>IF(R23="","",IF(MONTH(R23+1)&lt;&gt;MONTH(R23),"",R23+1))</f>
        <v>45348</v>
      </c>
      <c r="T23" s="8">
        <f>IF(S23="","",IF(MONTH(S23+1)&lt;&gt;MONTH(S23),"",S23+1))</f>
        <v>45349</v>
      </c>
      <c r="U23" s="33">
        <f t="shared" si="6"/>
        <v>45350</v>
      </c>
      <c r="V23" s="45">
        <f>IF(U23="","",IF(MONTH(U23+1)&lt;&gt;MONTH(U23),"",U23+1))</f>
        <v>45351</v>
      </c>
      <c r="W23" s="33" t="str">
        <f t="shared" si="6"/>
        <v/>
      </c>
      <c r="X23" s="33" t="str">
        <f t="shared" si="6"/>
        <v/>
      </c>
      <c r="Y23" s="6"/>
      <c r="Z23" s="8">
        <f>IF(AF22="","",IF(MONTH(AF22+1)&lt;&gt;MONTH(AF22),"",AF22+1))</f>
        <v>45375</v>
      </c>
      <c r="AA23" s="67">
        <f>IF(Z23="","",IF(MONTH(Z23+1)&lt;&gt;MONTH(Z23),"",Z23+1))</f>
        <v>45376</v>
      </c>
      <c r="AB23" s="67">
        <f t="shared" si="7"/>
        <v>45377</v>
      </c>
      <c r="AC23" s="75">
        <f t="shared" si="7"/>
        <v>45378</v>
      </c>
      <c r="AD23" s="8">
        <f>IF(AC23="","",IF(MONTH(AC23+1)&lt;&gt;MONTH(AC23),"",AC23+1))</f>
        <v>45379</v>
      </c>
      <c r="AE23" s="8">
        <f t="shared" si="7"/>
        <v>45380</v>
      </c>
      <c r="AF23" s="43">
        <f t="shared" si="7"/>
        <v>45381</v>
      </c>
      <c r="AG23" s="6"/>
      <c r="AI23" s="13"/>
    </row>
    <row r="24" spans="2:53" s="7" customFormat="1" ht="18" customHeight="1" x14ac:dyDescent="0.25">
      <c r="B24" s="8">
        <f>IF(H23="","",IF(MONTH(H23+1)&lt;&gt;MONTH(H23),"",H23+1))</f>
        <v>45291</v>
      </c>
      <c r="C24" s="8" t="str">
        <f>IF(B24="","",IF(MONTH(B24+1)&lt;&gt;MONTH(B24),"",B24+1))</f>
        <v/>
      </c>
      <c r="D24" s="8" t="str">
        <f t="shared" si="4"/>
        <v/>
      </c>
      <c r="E24" s="8" t="str">
        <f t="shared" si="4"/>
        <v/>
      </c>
      <c r="F24" s="8" t="str">
        <f t="shared" si="4"/>
        <v/>
      </c>
      <c r="G24" s="8" t="str">
        <f t="shared" si="4"/>
        <v/>
      </c>
      <c r="H24" s="8" t="str">
        <f t="shared" si="4"/>
        <v/>
      </c>
      <c r="I24" s="6"/>
      <c r="J24" s="8" t="str">
        <f>IF(P23="","",IF(MONTH(P23+1)&lt;&gt;MONTH(P23),"",P23+1))</f>
        <v/>
      </c>
      <c r="K24" s="8" t="str">
        <f>IF(J24="","",IF(MONTH(J24+1)&lt;&gt;MONTH(J24),"",J24+1))</f>
        <v/>
      </c>
      <c r="L24" s="8" t="str">
        <f t="shared" si="5"/>
        <v/>
      </c>
      <c r="M24" s="8" t="str">
        <f t="shared" si="5"/>
        <v/>
      </c>
      <c r="N24" s="8" t="str">
        <f t="shared" si="5"/>
        <v/>
      </c>
      <c r="O24" s="8" t="str">
        <f t="shared" si="5"/>
        <v/>
      </c>
      <c r="P24" s="8" t="str">
        <f t="shared" si="5"/>
        <v/>
      </c>
      <c r="Q24" s="6"/>
      <c r="R24" s="8" t="str">
        <f>IF(X23="","",IF(MONTH(X23+1)&lt;&gt;MONTH(X23),"",X23+1))</f>
        <v/>
      </c>
      <c r="S24" s="8" t="str">
        <f>IF(R24="","",IF(MONTH(R24+1)&lt;&gt;MONTH(R24),"",R24+1))</f>
        <v/>
      </c>
      <c r="T24" s="8" t="str">
        <f t="shared" si="6"/>
        <v/>
      </c>
      <c r="U24" s="8" t="str">
        <f t="shared" si="6"/>
        <v/>
      </c>
      <c r="V24" s="8" t="str">
        <f t="shared" si="6"/>
        <v/>
      </c>
      <c r="W24" s="8" t="str">
        <f t="shared" si="6"/>
        <v/>
      </c>
      <c r="X24" s="8" t="str">
        <f t="shared" si="6"/>
        <v/>
      </c>
      <c r="Y24" s="6"/>
      <c r="Z24" s="43">
        <f>IF(AF23="","",IF(MONTH(AF23+1)&lt;&gt;MONTH(AF23),"",AF23+1))</f>
        <v>45382</v>
      </c>
      <c r="AA24" s="8" t="str">
        <f>IF(Z24="","",IF(MONTH(Z24+1)&lt;&gt;MONTH(Z24),"",Z24+1))</f>
        <v/>
      </c>
      <c r="AB24" s="8" t="str">
        <f t="shared" si="7"/>
        <v/>
      </c>
      <c r="AC24" s="8" t="str">
        <f t="shared" si="7"/>
        <v/>
      </c>
      <c r="AD24" s="8" t="str">
        <f t="shared" si="7"/>
        <v/>
      </c>
      <c r="AE24" s="8" t="str">
        <f t="shared" si="7"/>
        <v/>
      </c>
      <c r="AF24" s="8" t="str">
        <f t="shared" si="7"/>
        <v/>
      </c>
      <c r="AG24" s="6"/>
      <c r="AI24" s="13"/>
    </row>
    <row r="25" spans="2:53" ht="18" customHeight="1"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I25" s="13"/>
    </row>
    <row r="26" spans="2:53" s="4" customFormat="1" ht="21" customHeight="1" x14ac:dyDescent="0.3">
      <c r="B26" s="78">
        <f>DATE(YEAR(Z17+42),MONTH(Z17+42),1)</f>
        <v>45383</v>
      </c>
      <c r="C26" s="78"/>
      <c r="D26" s="78"/>
      <c r="E26" s="78"/>
      <c r="F26" s="78"/>
      <c r="G26" s="78"/>
      <c r="H26" s="78"/>
      <c r="I26" s="5"/>
      <c r="J26" s="78" t="s">
        <v>28</v>
      </c>
      <c r="K26" s="78"/>
      <c r="L26" s="78"/>
      <c r="M26" s="78"/>
      <c r="N26" s="78"/>
      <c r="O26" s="78"/>
      <c r="P26" s="78"/>
      <c r="Q26" s="35"/>
      <c r="R26" s="63"/>
      <c r="S26" s="3" t="s">
        <v>5</v>
      </c>
      <c r="T26" s="3"/>
      <c r="U26" s="3"/>
      <c r="V26" s="3"/>
      <c r="W26" s="3"/>
      <c r="X26" s="3"/>
      <c r="Y26" s="34"/>
      <c r="Z26" s="34"/>
      <c r="AA26" s="59"/>
      <c r="AB26" s="3" t="s">
        <v>21</v>
      </c>
      <c r="AC26" s="3"/>
      <c r="AD26" s="3"/>
      <c r="AE26" s="3"/>
      <c r="AF26" s="3"/>
      <c r="AG26" s="3"/>
      <c r="AH26" s="73"/>
      <c r="AI26" s="74"/>
      <c r="AJ26" s="36"/>
      <c r="AK26" s="36"/>
      <c r="AL26" s="36"/>
      <c r="AM26" s="36"/>
      <c r="AN26" s="36"/>
      <c r="AO26" s="36"/>
      <c r="AP26" s="36"/>
      <c r="AQ26" s="36"/>
      <c r="AR26" s="36"/>
      <c r="AS26" s="36"/>
      <c r="AT26" s="37"/>
      <c r="AU26" s="36"/>
      <c r="AV26" s="36"/>
      <c r="AW26" s="38"/>
      <c r="AX26" s="38"/>
      <c r="AY26" s="38"/>
      <c r="AZ26" s="38"/>
      <c r="BA26" s="39"/>
    </row>
    <row r="27" spans="2:53" s="6" customFormat="1" ht="15.75" x14ac:dyDescent="0.25">
      <c r="B27" s="18" t="str">
        <f>CHOOSE(1+MOD($R$3+1-2,7),"S","M","T","W","T","F","S")</f>
        <v>S</v>
      </c>
      <c r="C27" s="18" t="str">
        <f>CHOOSE(1+MOD($R$3+2-2,7),"S","M","T","W","T","F","S")</f>
        <v>M</v>
      </c>
      <c r="D27" s="18" t="str">
        <f>CHOOSE(1+MOD($R$3+3-2,7),"S","M","T","W","T","F","S")</f>
        <v>T</v>
      </c>
      <c r="E27" s="18" t="str">
        <f>CHOOSE(1+MOD($R$3+4-2,7),"S","M","T","W","T","F","S")</f>
        <v>W</v>
      </c>
      <c r="F27" s="18" t="str">
        <f>CHOOSE(1+MOD($R$3+5-2,7),"S","M","T","W","T","F","S")</f>
        <v>T</v>
      </c>
      <c r="G27" s="18" t="str">
        <f>CHOOSE(1+MOD($R$3+6-2,7),"S","M","T","W","T","F","S")</f>
        <v>F</v>
      </c>
      <c r="H27" s="18" t="str">
        <f>CHOOSE(1+MOD($R$3+7-2,7),"S","M","T","W","T","F","S")</f>
        <v>S</v>
      </c>
      <c r="J27" s="18" t="str">
        <f>CHOOSE(1+MOD($R$3+1-2,7),"S","M","T","W","T","F","S")</f>
        <v>S</v>
      </c>
      <c r="K27" s="18" t="str">
        <f>CHOOSE(1+MOD($R$3+2-2,7),"S","M","T","W","T","F","S")</f>
        <v>M</v>
      </c>
      <c r="L27" s="18" t="str">
        <f>CHOOSE(1+MOD($R$3+3-2,7),"S","M","T","W","T","F","S")</f>
        <v>T</v>
      </c>
      <c r="M27" s="18" t="str">
        <f>CHOOSE(1+MOD($R$3+4-2,7),"S","M","T","W","T","F","S")</f>
        <v>W</v>
      </c>
      <c r="N27" s="18" t="str">
        <f>CHOOSE(1+MOD($R$3+5-2,7),"S","M","T","W","T","F","S")</f>
        <v>T</v>
      </c>
      <c r="O27" s="18" t="str">
        <f>CHOOSE(1+MOD($R$3+6-2,7),"S","M","T","W","T","F","S")</f>
        <v>F</v>
      </c>
      <c r="P27" s="18" t="str">
        <f>CHOOSE(1+MOD($R$3+7-2,7),"S","M","T","W","T","F","S")</f>
        <v>S</v>
      </c>
      <c r="Q27" s="3"/>
      <c r="R27" s="70"/>
      <c r="S27" s="3" t="s">
        <v>6</v>
      </c>
      <c r="T27" s="3"/>
      <c r="U27" s="3"/>
      <c r="V27" s="3"/>
      <c r="W27" s="3"/>
      <c r="X27" s="34"/>
      <c r="Y27" s="34"/>
      <c r="Z27" s="34"/>
      <c r="AA27" s="57"/>
      <c r="AB27" s="76" t="s">
        <v>22</v>
      </c>
      <c r="AC27" s="77"/>
      <c r="AD27" s="77"/>
      <c r="AE27" s="77"/>
      <c r="AF27" s="77"/>
      <c r="AG27" s="77"/>
      <c r="AH27" s="38"/>
      <c r="AI27" s="3"/>
      <c r="AJ27" s="3"/>
      <c r="AK27" s="3"/>
      <c r="AL27" s="3"/>
      <c r="AM27" s="3"/>
      <c r="AN27" s="3"/>
      <c r="AO27" s="3"/>
      <c r="AP27" s="3"/>
      <c r="AQ27" s="3"/>
      <c r="AR27" s="3"/>
      <c r="AS27" s="3"/>
      <c r="AT27" s="3"/>
      <c r="AU27" s="3"/>
      <c r="AV27" s="3"/>
      <c r="AW27" s="38"/>
      <c r="AX27" s="38"/>
      <c r="AY27" s="38"/>
      <c r="AZ27" s="38"/>
      <c r="BA27" s="39"/>
    </row>
    <row r="28" spans="2:53" s="7" customFormat="1" ht="18" customHeight="1" x14ac:dyDescent="0.25">
      <c r="B28" s="8" t="str">
        <f>IF(WEEKDAY(B26,1)=MOD($R$3,7),B26,"")</f>
        <v/>
      </c>
      <c r="C28" s="43">
        <f>IF(B28="",IF(WEEKDAY(B26,1)=MOD($R$3,7)+1,B26,""),B28+1)</f>
        <v>45383</v>
      </c>
      <c r="D28" s="43">
        <f>IF(C28="",IF(WEEKDAY(B26,1)=MOD($R$3+1,7)+1,B26,""),C28+1)</f>
        <v>45384</v>
      </c>
      <c r="E28" s="43">
        <f>IF(D28="",IF(WEEKDAY(B26,1)=MOD($R$3+2,7)+1,B26,""),D28+1)</f>
        <v>45385</v>
      </c>
      <c r="F28" s="45">
        <f>IF(E28="",IF(WEEKDAY(B26,1)=MOD($R$3+3,7)+1,B26,""),E28+1)</f>
        <v>45386</v>
      </c>
      <c r="G28" s="45">
        <f>IF(F28="",IF(WEEKDAY(B26,1)=MOD($R$3+4,7)+1,B26,""),F28+1)</f>
        <v>45387</v>
      </c>
      <c r="H28" s="43">
        <f>IF(G28="",IF(WEEKDAY(B26,1)=MOD($R$3+5,7)+1,B26,""),G28+1)</f>
        <v>45388</v>
      </c>
      <c r="I28" s="6"/>
      <c r="J28" s="8"/>
      <c r="K28" s="33"/>
      <c r="L28" s="8"/>
      <c r="M28" s="8">
        <v>1</v>
      </c>
      <c r="N28" s="8">
        <f>IF(M28="",IF(WEEKDAY(J26,1)=MOD($R$3+3,7)+1,J26,""),M28+1)</f>
        <v>2</v>
      </c>
      <c r="O28" s="41">
        <f>IF(N28="",IF(WEEKDAY(J26,1)=MOD($R$3+4,7)+1,J26,""),N28+1)</f>
        <v>3</v>
      </c>
      <c r="P28" s="8">
        <f>IF(O28="",IF(WEEKDAY(J26,1)=MOD($R$3+5,7)+1,J26,""),O28+1)</f>
        <v>4</v>
      </c>
      <c r="Q28" s="3"/>
      <c r="R28" s="53"/>
      <c r="S28" s="76" t="s">
        <v>32</v>
      </c>
      <c r="T28" s="77"/>
      <c r="U28" s="77"/>
      <c r="V28" s="77"/>
      <c r="W28" s="77"/>
      <c r="X28" s="77"/>
      <c r="Y28" s="73"/>
      <c r="Z28" s="73"/>
      <c r="AA28" s="47"/>
      <c r="AB28" s="76" t="s">
        <v>7</v>
      </c>
      <c r="AC28" s="77"/>
      <c r="AD28" s="77"/>
      <c r="AE28" s="77"/>
      <c r="AF28" s="77"/>
      <c r="AG28" s="77"/>
      <c r="AH28" s="73"/>
      <c r="AI28" s="3"/>
      <c r="AJ28" s="2"/>
      <c r="AK28" s="2"/>
      <c r="AL28" s="2"/>
      <c r="AM28" s="2"/>
      <c r="AN28" s="2"/>
      <c r="AO28" s="2"/>
      <c r="AP28" s="2"/>
      <c r="AQ28" s="3"/>
      <c r="AR28" s="3"/>
      <c r="AS28" s="3"/>
      <c r="AT28" s="3"/>
      <c r="AU28" s="3"/>
      <c r="AV28" s="3"/>
      <c r="AW28" s="38"/>
      <c r="AX28" s="38"/>
      <c r="AY28" s="38"/>
      <c r="AZ28" s="38"/>
      <c r="BA28" s="39"/>
    </row>
    <row r="29" spans="2:53" s="7" customFormat="1" ht="18" customHeight="1" x14ac:dyDescent="0.25">
      <c r="B29" s="43">
        <f>IF(H28="","",IF(MONTH(H28+1)&lt;&gt;MONTH(H28),"",H28+1))</f>
        <v>45389</v>
      </c>
      <c r="C29" s="8">
        <f>IF(B29="","",IF(MONTH(B29+1)&lt;&gt;MONTH(B29),"",B29+1))</f>
        <v>45390</v>
      </c>
      <c r="D29" s="8">
        <f t="shared" ref="D29:H34" si="8">IF(C29="","",IF(MONTH(C29+1)&lt;&gt;MONTH(C29),"",C29+1))</f>
        <v>45391</v>
      </c>
      <c r="E29" s="8">
        <f t="shared" si="8"/>
        <v>45392</v>
      </c>
      <c r="F29" s="8">
        <f t="shared" si="8"/>
        <v>45393</v>
      </c>
      <c r="G29" s="8">
        <f>IF(F29="","",IF(MONTH(F29+1)&lt;&gt;MONTH(F29),"",F29+1))</f>
        <v>45394</v>
      </c>
      <c r="H29" s="8">
        <f t="shared" si="8"/>
        <v>45395</v>
      </c>
      <c r="I29" s="6"/>
      <c r="J29" s="44">
        <f>IF(P28="","",IF(MONTH(P28+1)&lt;&gt;MONTH(P28),"",P28+1))</f>
        <v>5</v>
      </c>
      <c r="K29" s="33">
        <f>IF(J29="","",IF(MONTH(J29+1)&lt;&gt;MONTH(J29),"",J29+1))</f>
        <v>6</v>
      </c>
      <c r="L29" s="33">
        <f t="shared" ref="L29:L32" si="9">IF(K29="","",IF(MONTH(K29+1)&lt;&gt;MONTH(K29),"",K29+1))</f>
        <v>7</v>
      </c>
      <c r="M29" s="33">
        <f t="shared" ref="M29:M32" si="10">IF(L29="","",IF(MONTH(L29+1)&lt;&gt;MONTH(L29),"",L29+1))</f>
        <v>8</v>
      </c>
      <c r="N29" s="33">
        <f t="shared" ref="N29:N32" si="11">IF(M29="","",IF(MONTH(M29+1)&lt;&gt;MONTH(M29),"",M29+1))</f>
        <v>9</v>
      </c>
      <c r="O29" s="33">
        <f t="shared" ref="O29:O32" si="12">IF(N29="","",IF(MONTH(N29+1)&lt;&gt;MONTH(N29),"",N29+1))</f>
        <v>10</v>
      </c>
      <c r="P29" s="8">
        <f t="shared" ref="P29:P32" si="13">IF(O29="","",IF(MONTH(O29+1)&lt;&gt;MONTH(O29),"",O29+1))</f>
        <v>11</v>
      </c>
      <c r="Q29" s="3"/>
      <c r="R29" s="54"/>
      <c r="S29" s="34" t="s">
        <v>18</v>
      </c>
      <c r="T29" s="34"/>
      <c r="U29" s="34"/>
      <c r="V29" s="34"/>
      <c r="W29" s="34"/>
      <c r="X29" s="34"/>
      <c r="Y29" s="73"/>
      <c r="Z29" s="73"/>
      <c r="AA29" s="58"/>
      <c r="AB29" s="69" t="s">
        <v>23</v>
      </c>
      <c r="AC29" s="2"/>
      <c r="AD29" s="2"/>
      <c r="AE29" s="2"/>
      <c r="AF29" s="2"/>
      <c r="AG29" s="2"/>
      <c r="AH29" s="38"/>
      <c r="AI29" s="3"/>
      <c r="AJ29" s="3"/>
      <c r="AK29" s="3"/>
      <c r="AL29" s="3"/>
      <c r="AM29" s="3"/>
      <c r="AN29" s="3"/>
      <c r="AO29" s="3"/>
      <c r="AP29" s="3"/>
      <c r="AQ29" s="3"/>
      <c r="AR29" s="3"/>
      <c r="AS29" s="3"/>
      <c r="AT29" s="3"/>
      <c r="AU29" s="3"/>
      <c r="AV29" s="3"/>
      <c r="AW29" s="38"/>
      <c r="AX29" s="38"/>
      <c r="AY29" s="38"/>
      <c r="AZ29" s="38"/>
      <c r="BA29" s="39"/>
    </row>
    <row r="30" spans="2:53" s="7" customFormat="1" ht="18" customHeight="1" x14ac:dyDescent="0.25">
      <c r="B30" s="8">
        <f>IF(H29="","",IF(MONTH(H29+1)&lt;&gt;MONTH(H29),"",H29+1))</f>
        <v>45396</v>
      </c>
      <c r="C30" s="8">
        <f>IF(B30="","",IF(MONTH(B30+1)&lt;&gt;MONTH(B30),"",B30+1))</f>
        <v>45397</v>
      </c>
      <c r="D30" s="8">
        <f t="shared" si="8"/>
        <v>45398</v>
      </c>
      <c r="E30" s="8">
        <f t="shared" si="8"/>
        <v>45399</v>
      </c>
      <c r="F30" s="8">
        <f t="shared" si="8"/>
        <v>45400</v>
      </c>
      <c r="G30" s="8">
        <f t="shared" si="8"/>
        <v>45401</v>
      </c>
      <c r="H30" s="8">
        <f t="shared" si="8"/>
        <v>45402</v>
      </c>
      <c r="I30" s="6"/>
      <c r="J30" s="33">
        <f>IF(P29="","",IF(MONTH(P29+1)&lt;&gt;MONTH(P29),"",P29+1))</f>
        <v>12</v>
      </c>
      <c r="K30" s="33">
        <f>IF(J30="","",IF(MONTH(J30+1)&lt;&gt;MONTH(J30),"",J30+1))</f>
        <v>13</v>
      </c>
      <c r="L30" s="33">
        <f t="shared" si="9"/>
        <v>14</v>
      </c>
      <c r="M30" s="33">
        <f t="shared" si="10"/>
        <v>15</v>
      </c>
      <c r="N30" s="33">
        <f t="shared" si="11"/>
        <v>16</v>
      </c>
      <c r="O30" s="33">
        <f t="shared" si="12"/>
        <v>17</v>
      </c>
      <c r="P30" s="8">
        <f t="shared" si="13"/>
        <v>18</v>
      </c>
      <c r="Q30" s="3"/>
      <c r="R30" s="55"/>
      <c r="S30" s="34" t="s">
        <v>36</v>
      </c>
      <c r="T30" s="34"/>
      <c r="U30" s="34"/>
      <c r="V30" s="34"/>
      <c r="W30" s="34"/>
      <c r="X30" s="73"/>
      <c r="Y30" s="73"/>
      <c r="Z30" s="34"/>
      <c r="AA30" s="58"/>
      <c r="AB30" s="79" t="s">
        <v>24</v>
      </c>
      <c r="AC30" s="80"/>
      <c r="AD30" s="80"/>
      <c r="AE30" s="80"/>
      <c r="AF30" s="80"/>
      <c r="AG30" s="80"/>
      <c r="AH30" s="73"/>
      <c r="AI30" s="3"/>
      <c r="AJ30" s="2"/>
      <c r="AK30" s="2"/>
      <c r="AL30" s="2"/>
      <c r="AM30" s="2"/>
      <c r="AN30" s="2"/>
      <c r="AO30" s="2"/>
      <c r="AP30" s="2"/>
      <c r="AQ30" s="3"/>
      <c r="AR30" s="3"/>
      <c r="AS30" s="3"/>
      <c r="AT30" s="3"/>
      <c r="AU30" s="3"/>
      <c r="AV30" s="3"/>
      <c r="AW30" s="38"/>
      <c r="AX30" s="40"/>
      <c r="AY30" s="40"/>
      <c r="AZ30" s="40"/>
      <c r="BA30" s="35"/>
    </row>
    <row r="31" spans="2:53" s="7" customFormat="1" ht="18" customHeight="1" x14ac:dyDescent="0.25">
      <c r="B31" s="33">
        <f>IF(H30="","",IF(MONTH(H30+1)&lt;&gt;MONTH(H30),"",H30+1))</f>
        <v>45403</v>
      </c>
      <c r="C31" s="60">
        <f>IF(B31="","",IF(MONTH(B31+1)&lt;&gt;MONTH(B31),"",B31+1))</f>
        <v>45404</v>
      </c>
      <c r="D31" s="33">
        <f t="shared" si="8"/>
        <v>45405</v>
      </c>
      <c r="E31" s="33">
        <f t="shared" si="8"/>
        <v>45406</v>
      </c>
      <c r="F31" s="33">
        <f t="shared" si="8"/>
        <v>45407</v>
      </c>
      <c r="G31" s="33">
        <f t="shared" si="8"/>
        <v>45408</v>
      </c>
      <c r="H31" s="33">
        <f t="shared" si="8"/>
        <v>45409</v>
      </c>
      <c r="I31" s="6"/>
      <c r="J31" s="33">
        <f>IF(P30="","",IF(MONTH(P30+1)&lt;&gt;MONTH(P30),"",P30+1))</f>
        <v>19</v>
      </c>
      <c r="K31" s="33">
        <f>IF(J31="","",IF(MONTH(J31+1)&lt;&gt;MONTH(J31),"",J31+1))</f>
        <v>20</v>
      </c>
      <c r="L31" s="33">
        <f t="shared" si="9"/>
        <v>21</v>
      </c>
      <c r="M31" s="33">
        <f t="shared" si="10"/>
        <v>22</v>
      </c>
      <c r="N31" s="33">
        <f t="shared" si="11"/>
        <v>23</v>
      </c>
      <c r="O31" s="33">
        <f t="shared" si="12"/>
        <v>24</v>
      </c>
      <c r="P31" s="8">
        <f t="shared" si="13"/>
        <v>25</v>
      </c>
      <c r="Q31" s="3"/>
      <c r="R31" s="58"/>
      <c r="S31" s="34" t="s">
        <v>33</v>
      </c>
      <c r="T31" s="34"/>
      <c r="U31" s="34"/>
      <c r="V31" s="34"/>
      <c r="W31" s="34"/>
      <c r="X31" s="73"/>
      <c r="Y31" s="73"/>
      <c r="Z31" s="34"/>
      <c r="AA31" s="48"/>
      <c r="AB31" s="79" t="s">
        <v>25</v>
      </c>
      <c r="AC31" s="80"/>
      <c r="AD31" s="80"/>
      <c r="AE31" s="80"/>
      <c r="AF31" s="80"/>
      <c r="AG31" s="80"/>
      <c r="AH31" s="73"/>
      <c r="AI31" s="3"/>
      <c r="AJ31" s="2"/>
      <c r="AK31" s="2"/>
      <c r="AL31" s="2"/>
      <c r="AM31" s="2"/>
      <c r="AN31" s="2"/>
      <c r="AO31" s="2"/>
      <c r="AP31" s="2"/>
      <c r="AQ31" s="3"/>
      <c r="AR31" s="3"/>
      <c r="AS31" s="3"/>
      <c r="AT31" s="3"/>
      <c r="AU31" s="3"/>
      <c r="AV31" s="3"/>
      <c r="AW31" s="38"/>
      <c r="AX31" s="38"/>
      <c r="AY31" s="38"/>
      <c r="AZ31" s="38"/>
      <c r="BA31" s="35"/>
    </row>
    <row r="32" spans="2:53" s="7" customFormat="1" ht="18" customHeight="1" x14ac:dyDescent="0.25">
      <c r="B32" s="8">
        <f>IF(H31="","",IF(MONTH(H31+1)&lt;&gt;MONTH(H31),"",H31+1))</f>
        <v>45410</v>
      </c>
      <c r="C32" s="8">
        <f>IF(B32="","",IF(MONTH(B32+1)&lt;&gt;MONTH(B32),"",B32+1))</f>
        <v>45411</v>
      </c>
      <c r="D32" s="8">
        <f t="shared" si="8"/>
        <v>45412</v>
      </c>
      <c r="E32" s="8" t="str">
        <f t="shared" si="8"/>
        <v/>
      </c>
      <c r="F32" s="8" t="str">
        <f t="shared" si="8"/>
        <v/>
      </c>
      <c r="G32" s="8" t="str">
        <f t="shared" si="8"/>
        <v/>
      </c>
      <c r="H32" s="8" t="str">
        <f t="shared" si="8"/>
        <v/>
      </c>
      <c r="I32" s="6"/>
      <c r="J32" s="8">
        <f>IF(P31="","",IF(MONTH(P31+1)&lt;&gt;MONTH(P31),"",P31+1))</f>
        <v>26</v>
      </c>
      <c r="K32" s="33">
        <f>IF(J32="","",IF(MONTH(J32+1)&lt;&gt;MONTH(J32),"",J32+1))</f>
        <v>27</v>
      </c>
      <c r="L32" s="33">
        <f t="shared" si="9"/>
        <v>28</v>
      </c>
      <c r="M32" s="33">
        <f t="shared" si="10"/>
        <v>29</v>
      </c>
      <c r="N32" s="33">
        <f t="shared" si="11"/>
        <v>30</v>
      </c>
      <c r="O32" s="33">
        <f t="shared" si="12"/>
        <v>31</v>
      </c>
      <c r="P32" s="8" t="str">
        <f t="shared" si="13"/>
        <v/>
      </c>
      <c r="Q32" s="3"/>
      <c r="R32" s="59"/>
      <c r="S32" s="72" t="s">
        <v>34</v>
      </c>
      <c r="T32" s="73"/>
      <c r="U32" s="73"/>
      <c r="V32" s="73"/>
      <c r="W32" s="73"/>
      <c r="X32" s="73"/>
      <c r="Y32" s="73"/>
      <c r="Z32" s="64"/>
      <c r="AA32" s="48"/>
      <c r="AB32" s="76" t="s">
        <v>27</v>
      </c>
      <c r="AC32" s="77"/>
      <c r="AD32" s="77"/>
      <c r="AE32" s="77"/>
      <c r="AF32" s="77"/>
      <c r="AG32" s="77"/>
      <c r="AH32" s="73"/>
      <c r="AI32" s="3"/>
      <c r="AJ32" s="2"/>
      <c r="AK32" s="2"/>
      <c r="AL32" s="2"/>
      <c r="AM32" s="2"/>
      <c r="AN32" s="2"/>
      <c r="AO32" s="2"/>
      <c r="AP32" s="2"/>
      <c r="AQ32" s="3"/>
      <c r="AR32" s="3"/>
      <c r="AS32" s="3"/>
      <c r="AT32" s="3"/>
      <c r="AU32" s="3"/>
      <c r="AV32" s="3"/>
      <c r="AW32" s="38"/>
      <c r="AX32" s="38"/>
      <c r="AY32" s="38"/>
      <c r="AZ32" s="38"/>
      <c r="BA32" s="35"/>
    </row>
    <row r="33" spans="2:53" s="7" customFormat="1" ht="18" customHeight="1" x14ac:dyDescent="0.25">
      <c r="B33" s="8"/>
      <c r="C33" s="8"/>
      <c r="D33" s="8"/>
      <c r="E33" s="8"/>
      <c r="F33" s="8"/>
      <c r="G33" s="8"/>
      <c r="H33" s="8"/>
      <c r="I33" s="6"/>
      <c r="J33" s="8"/>
      <c r="K33" s="33"/>
      <c r="L33" s="33"/>
      <c r="M33" s="33"/>
      <c r="N33" s="33"/>
      <c r="O33" s="33"/>
      <c r="P33" s="8"/>
      <c r="Q33" s="3"/>
      <c r="R33" s="56"/>
      <c r="S33" s="72" t="s">
        <v>19</v>
      </c>
      <c r="T33" s="73"/>
      <c r="U33" s="73"/>
      <c r="V33" s="73"/>
      <c r="W33" s="73"/>
      <c r="X33" s="73"/>
      <c r="Y33" s="73"/>
      <c r="Z33" s="64"/>
      <c r="AA33" s="49"/>
      <c r="AB33" s="76" t="s">
        <v>26</v>
      </c>
      <c r="AC33" s="77"/>
      <c r="AD33" s="77"/>
      <c r="AE33" s="77"/>
      <c r="AF33" s="77"/>
      <c r="AG33" s="77"/>
      <c r="AH33" s="73"/>
      <c r="AI33" s="3"/>
      <c r="AJ33" s="2"/>
      <c r="AK33" s="2"/>
      <c r="AL33" s="2"/>
      <c r="AM33" s="2"/>
      <c r="AN33" s="2"/>
      <c r="AO33" s="2"/>
      <c r="AP33" s="2"/>
      <c r="AQ33" s="3"/>
      <c r="AR33" s="3"/>
      <c r="AS33" s="3"/>
      <c r="AT33" s="3"/>
      <c r="AU33" s="3"/>
      <c r="AV33" s="3"/>
      <c r="AW33" s="38"/>
      <c r="AX33" s="38"/>
      <c r="AY33" s="38"/>
      <c r="AZ33" s="38"/>
      <c r="BA33" s="35"/>
    </row>
    <row r="34" spans="2:53" s="7" customFormat="1" ht="18" customHeight="1" x14ac:dyDescent="0.25">
      <c r="B34" s="8"/>
      <c r="C34" s="8" t="str">
        <f>IF(B34="","",IF(MONTH(B34+1)&lt;&gt;MONTH(B34),"",B34+1))</f>
        <v/>
      </c>
      <c r="D34" s="8" t="str">
        <f t="shared" si="8"/>
        <v/>
      </c>
      <c r="E34" s="8" t="str">
        <f t="shared" si="8"/>
        <v/>
      </c>
      <c r="F34" s="8" t="str">
        <f t="shared" si="8"/>
        <v/>
      </c>
      <c r="G34" s="8" t="str">
        <f t="shared" si="8"/>
        <v/>
      </c>
      <c r="H34" s="8" t="str">
        <f t="shared" si="8"/>
        <v/>
      </c>
      <c r="I34" s="6"/>
      <c r="J34" s="2"/>
      <c r="K34" s="2"/>
      <c r="L34" s="2"/>
      <c r="M34" s="2"/>
      <c r="N34" s="2"/>
      <c r="O34" s="2"/>
      <c r="P34" s="2"/>
      <c r="Q34" s="3"/>
      <c r="R34" s="53"/>
      <c r="S34" s="72" t="s">
        <v>35</v>
      </c>
      <c r="T34" s="73"/>
      <c r="U34" s="73"/>
      <c r="V34" s="73"/>
      <c r="W34" s="73"/>
      <c r="X34" s="34"/>
      <c r="Y34" s="3"/>
      <c r="Z34" s="3"/>
      <c r="AA34" s="50"/>
      <c r="AB34" s="76" t="s">
        <v>29</v>
      </c>
      <c r="AC34" s="77"/>
      <c r="AD34" s="77"/>
      <c r="AE34" s="77"/>
      <c r="AF34" s="77"/>
      <c r="AG34" s="73"/>
      <c r="AH34" s="38"/>
    </row>
    <row r="35" spans="2:53" ht="15.75" x14ac:dyDescent="0.25">
      <c r="B35" s="3"/>
      <c r="C35" s="3"/>
      <c r="D35" s="3"/>
      <c r="E35" s="3"/>
      <c r="F35" s="3"/>
      <c r="G35" s="3"/>
      <c r="H35" s="3"/>
      <c r="I35" s="3"/>
      <c r="Q35" s="3"/>
      <c r="R35" s="65"/>
      <c r="S35" s="72" t="s">
        <v>20</v>
      </c>
      <c r="T35" s="34"/>
      <c r="U35" s="34"/>
      <c r="V35" s="34"/>
      <c r="W35" s="34"/>
      <c r="X35" s="34"/>
      <c r="Y35" s="3"/>
      <c r="Z35" s="3"/>
      <c r="AA35" s="51"/>
      <c r="AB35" s="72" t="s">
        <v>30</v>
      </c>
      <c r="AC35" s="73"/>
      <c r="AD35" s="73"/>
      <c r="AE35" s="73"/>
      <c r="AF35" s="73"/>
      <c r="AG35" s="73"/>
    </row>
    <row r="36" spans="2:53" ht="15.75" x14ac:dyDescent="0.25">
      <c r="I36" s="3"/>
      <c r="Q36" s="3"/>
      <c r="R36" s="66"/>
      <c r="S36" s="34"/>
      <c r="T36" s="34"/>
      <c r="U36" s="34"/>
      <c r="V36" s="34"/>
      <c r="W36" s="34"/>
      <c r="X36" s="73"/>
      <c r="Y36" s="36"/>
      <c r="AA36" s="52"/>
      <c r="AB36" s="76" t="s">
        <v>31</v>
      </c>
      <c r="AC36" s="77"/>
      <c r="AD36" s="77"/>
      <c r="AE36" s="77"/>
      <c r="AF36" s="77"/>
      <c r="AG36" s="77"/>
    </row>
    <row r="37" spans="2:53" s="3" customFormat="1" ht="15" customHeight="1" x14ac:dyDescent="0.25">
      <c r="V37" s="36"/>
      <c r="W37" s="36"/>
      <c r="X37" s="2"/>
      <c r="AA37" s="2"/>
      <c r="AB37" s="2"/>
      <c r="AC37" s="2"/>
      <c r="AD37" s="2"/>
      <c r="AE37" s="2"/>
      <c r="AF37" s="2"/>
      <c r="AG37" s="2"/>
      <c r="AH37" s="2"/>
    </row>
    <row r="38" spans="2:53" ht="13.5" customHeight="1" x14ac:dyDescent="0.25">
      <c r="I38" s="3"/>
      <c r="Z38" s="3"/>
      <c r="AA38" s="3"/>
      <c r="AB38" s="3"/>
      <c r="AC38" s="3"/>
      <c r="AD38" s="3"/>
      <c r="AE38" s="3"/>
      <c r="AF38" s="3"/>
      <c r="AG38" s="36"/>
      <c r="AH38" s="3"/>
    </row>
    <row r="39" spans="2:53" ht="13.5" customHeight="1" x14ac:dyDescent="0.2">
      <c r="I39" s="3"/>
      <c r="AA39" s="3"/>
      <c r="AB39" s="3"/>
      <c r="AC39" s="3"/>
      <c r="AD39" s="3"/>
      <c r="AE39" s="3"/>
      <c r="AF39" s="3"/>
      <c r="AG39" s="3"/>
    </row>
    <row r="40" spans="2:53" ht="13.5" customHeight="1" x14ac:dyDescent="0.2">
      <c r="I40" s="3"/>
      <c r="AA40" s="3"/>
      <c r="AB40" s="3"/>
      <c r="AC40" s="3"/>
      <c r="AD40" s="3"/>
      <c r="AE40" s="3"/>
      <c r="AF40" s="3"/>
      <c r="AG40" s="3"/>
    </row>
    <row r="41" spans="2:53" ht="13.5" customHeight="1" x14ac:dyDescent="0.2">
      <c r="I41" s="3"/>
      <c r="X41" s="3"/>
      <c r="AF41" s="3"/>
      <c r="AG41" s="3"/>
    </row>
    <row r="42" spans="2:53" ht="13.5" customHeight="1" x14ac:dyDescent="0.2">
      <c r="I42" s="3"/>
      <c r="R42" s="3"/>
      <c r="S42" s="3"/>
      <c r="T42" s="3"/>
      <c r="U42" s="3"/>
      <c r="V42" s="3"/>
      <c r="W42" s="3"/>
      <c r="AF42" s="3"/>
      <c r="AG42" s="3"/>
    </row>
    <row r="43" spans="2:53" ht="13.5" customHeight="1" x14ac:dyDescent="0.2">
      <c r="I43" s="3"/>
      <c r="AF43" s="3"/>
      <c r="AG43" s="3"/>
    </row>
    <row r="44" spans="2:53" x14ac:dyDescent="0.2">
      <c r="AF44" s="3"/>
      <c r="AG44" s="3"/>
    </row>
    <row r="45" spans="2:53" x14ac:dyDescent="0.2">
      <c r="AF45" s="3"/>
      <c r="AG45" s="3"/>
    </row>
    <row r="46" spans="2:53" x14ac:dyDescent="0.2">
      <c r="AF46" s="3"/>
      <c r="AG46" s="3"/>
    </row>
    <row r="47" spans="2:53" x14ac:dyDescent="0.2">
      <c r="AG47" s="3"/>
    </row>
  </sheetData>
  <mergeCells count="26">
    <mergeCell ref="AI10:AI15"/>
    <mergeCell ref="B26:H26"/>
    <mergeCell ref="B17:H17"/>
    <mergeCell ref="J17:P17"/>
    <mergeCell ref="R17:X17"/>
    <mergeCell ref="J26:P26"/>
    <mergeCell ref="A1:AG1"/>
    <mergeCell ref="D3:F3"/>
    <mergeCell ref="J3:L3"/>
    <mergeCell ref="B6:P6"/>
    <mergeCell ref="R6:AF6"/>
    <mergeCell ref="R3:S3"/>
    <mergeCell ref="AB36:AG36"/>
    <mergeCell ref="B8:H8"/>
    <mergeCell ref="J8:P8"/>
    <mergeCell ref="R8:X8"/>
    <mergeCell ref="Z8:AF8"/>
    <mergeCell ref="AB33:AG33"/>
    <mergeCell ref="AB34:AF34"/>
    <mergeCell ref="AB27:AG27"/>
    <mergeCell ref="AB28:AG28"/>
    <mergeCell ref="AB31:AG31"/>
    <mergeCell ref="AB32:AG32"/>
    <mergeCell ref="Z17:AF17"/>
    <mergeCell ref="AB30:AG30"/>
    <mergeCell ref="S28:X28"/>
  </mergeCells>
  <phoneticPr fontId="32" type="noConversion"/>
  <conditionalFormatting sqref="B8">
    <cfRule type="expression" dxfId="15" priority="23">
      <formula>$J$3=1</formula>
    </cfRule>
  </conditionalFormatting>
  <conditionalFormatting sqref="B17">
    <cfRule type="expression" dxfId="14" priority="19">
      <formula>$J$3=1</formula>
    </cfRule>
  </conditionalFormatting>
  <conditionalFormatting sqref="B26">
    <cfRule type="expression" dxfId="13" priority="15">
      <formula>$J$3=1</formula>
    </cfRule>
  </conditionalFormatting>
  <conditionalFormatting sqref="B10:H15 R10:X15 Z10:AF15 B19:H24 J19:P24 R19:X24 Z19:AF24 Q26 Y26:AA26 AI26:AO26 AQ26:AV26 X27 AH27 R28:S28 AW28:AW33 B28:H34 AH29 R30:R31 Z30:Z31 R32:S36 AH34 V37 J10:P15">
    <cfRule type="expression" dxfId="0" priority="25">
      <formula>OR(WEEKDAY(B10,1)=1,WEEKDAY(B10,1)=7)</formula>
    </cfRule>
  </conditionalFormatting>
  <conditionalFormatting sqref="J8">
    <cfRule type="expression" dxfId="12" priority="22">
      <formula>$J$3=1</formula>
    </cfRule>
  </conditionalFormatting>
  <conditionalFormatting sqref="J17">
    <cfRule type="expression" dxfId="11" priority="18">
      <formula>$J$3=1</formula>
    </cfRule>
  </conditionalFormatting>
  <conditionalFormatting sqref="J26">
    <cfRule type="expression" dxfId="10" priority="3">
      <formula>$J$3=1</formula>
    </cfRule>
  </conditionalFormatting>
  <conditionalFormatting sqref="J28:P33">
    <cfRule type="expression" dxfId="9" priority="5">
      <formula>OR(WEEKDAY(J28,1)=1,WEEKDAY(J28,1)=7)</formula>
    </cfRule>
  </conditionalFormatting>
  <conditionalFormatting sqref="R8">
    <cfRule type="expression" dxfId="8" priority="21">
      <formula>$J$3=1</formula>
    </cfRule>
  </conditionalFormatting>
  <conditionalFormatting sqref="R17">
    <cfRule type="expression" dxfId="7" priority="17">
      <formula>$J$3=1</formula>
    </cfRule>
  </conditionalFormatting>
  <conditionalFormatting sqref="R28">
    <cfRule type="expression" dxfId="6" priority="7">
      <formula>$J$3=1</formula>
    </cfRule>
  </conditionalFormatting>
  <conditionalFormatting sqref="Z8">
    <cfRule type="expression" dxfId="5" priority="20">
      <formula>$J$3=1</formula>
    </cfRule>
  </conditionalFormatting>
  <conditionalFormatting sqref="Z17">
    <cfRule type="expression" dxfId="4" priority="16">
      <formula>$J$3=1</formula>
    </cfRule>
  </conditionalFormatting>
  <conditionalFormatting sqref="Z26">
    <cfRule type="expression" dxfId="3" priority="6">
      <formula>$J$3=1</formula>
    </cfRule>
  </conditionalFormatting>
  <conditionalFormatting sqref="AA27:AB30">
    <cfRule type="expression" dxfId="2" priority="2">
      <formula>OR(WEEKDAY(AA27,1)=1,WEEKDAY(AA27,1)=7)</formula>
    </cfRule>
  </conditionalFormatting>
  <conditionalFormatting sqref="AA32:AB36">
    <cfRule type="expression" dxfId="1" priority="8">
      <formula>OR(WEEKDAY(AA32,1)=1,WEEKDAY(AA32,1)=7)</formula>
    </cfRule>
  </conditionalFormatting>
  <printOptions horizontalCentered="1"/>
  <pageMargins left="0.25" right="0.25" top="0.75" bottom="0.75" header="0.3" footer="0.3"/>
  <pageSetup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ColWidth="9.140625" defaultRowHeight="12.75" x14ac:dyDescent="0.2"/>
  <cols>
    <col min="1" max="1" width="2.85546875" style="23" customWidth="1"/>
    <col min="2" max="2" width="87.140625" style="22" customWidth="1"/>
    <col min="3" max="16384" width="9.140625" style="23"/>
  </cols>
  <sheetData>
    <row r="1" spans="2:3" ht="46.5" customHeight="1" x14ac:dyDescent="0.2"/>
    <row r="2" spans="2:3" s="25" customFormat="1" ht="15.75" x14ac:dyDescent="0.2">
      <c r="B2" s="24" t="s">
        <v>8</v>
      </c>
      <c r="C2" s="24"/>
    </row>
    <row r="3" spans="2:3" s="27" customFormat="1" ht="13.5" customHeight="1" x14ac:dyDescent="0.2">
      <c r="B3" s="26" t="s">
        <v>9</v>
      </c>
      <c r="C3" s="26"/>
    </row>
    <row r="5" spans="2:3" s="29" customFormat="1" ht="26.25" x14ac:dyDescent="0.4">
      <c r="B5" s="28" t="s">
        <v>10</v>
      </c>
    </row>
    <row r="6" spans="2:3" ht="75" x14ac:dyDescent="0.2">
      <c r="B6" s="30" t="s">
        <v>11</v>
      </c>
    </row>
    <row r="7" spans="2:3" ht="15" x14ac:dyDescent="0.2">
      <c r="B7" s="31"/>
    </row>
    <row r="8" spans="2:3" s="29" customFormat="1" ht="26.25" x14ac:dyDescent="0.4">
      <c r="B8" s="28" t="s">
        <v>12</v>
      </c>
    </row>
    <row r="9" spans="2:3" ht="30" x14ac:dyDescent="0.2">
      <c r="B9" s="30" t="s">
        <v>13</v>
      </c>
    </row>
    <row r="10" spans="2:3" ht="14.25" x14ac:dyDescent="0.2">
      <c r="B10" s="32" t="s">
        <v>14</v>
      </c>
    </row>
    <row r="11" spans="2:3" ht="15" x14ac:dyDescent="0.2">
      <c r="B11" s="31"/>
    </row>
    <row r="12" spans="2:3" s="29" customFormat="1" ht="26.25" x14ac:dyDescent="0.4">
      <c r="B12" s="28" t="s">
        <v>15</v>
      </c>
    </row>
    <row r="13" spans="2:3" ht="60" x14ac:dyDescent="0.2">
      <c r="B13" s="30" t="s">
        <v>16</v>
      </c>
    </row>
    <row r="14" spans="2:3" ht="15" x14ac:dyDescent="0.2">
      <c r="B14" s="31"/>
    </row>
    <row r="15" spans="2:3" ht="75" x14ac:dyDescent="0.2">
      <c r="B15" s="30" t="s">
        <v>17</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2018-11-30T02:09:44Z</dcterms:created>
  <dcterms:modified xsi:type="dcterms:W3CDTF">2023-05-01T17:03:53Z</dcterms:modified>
  <cp:category/>
  <cp:contentStatus/>
</cp:coreProperties>
</file>